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725" activeTab="0"/>
  </bookViews>
  <sheets>
    <sheet name="Pentathlon Results" sheetId="1" r:id="rId1"/>
    <sheet name="Excuded Boy" sheetId="2" r:id="rId2"/>
    <sheet name="Sheet3" sheetId="3" r:id="rId3"/>
  </sheets>
  <definedNames>
    <definedName name="_xlnm.Print_Area" localSheetId="0">'Pentathlon Results'!$A$1:$T$132</definedName>
  </definedNames>
  <calcPr fullCalcOnLoad="1"/>
</workbook>
</file>

<file path=xl/sharedStrings.xml><?xml version="1.0" encoding="utf-8"?>
<sst xmlns="http://schemas.openxmlformats.org/spreadsheetml/2006/main" count="608" uniqueCount="228">
  <si>
    <t>Long Jump</t>
  </si>
  <si>
    <t xml:space="preserve">    Javelin</t>
  </si>
  <si>
    <t>200 metres</t>
  </si>
  <si>
    <t>Discus</t>
  </si>
  <si>
    <t>1500 metres</t>
  </si>
  <si>
    <t>Result</t>
  </si>
  <si>
    <t>Points</t>
  </si>
  <si>
    <t>Total</t>
  </si>
  <si>
    <t>UNDER 20 MEN</t>
  </si>
  <si>
    <t>UNDER 17 MEN</t>
  </si>
  <si>
    <t xml:space="preserve">   Long Jump</t>
  </si>
  <si>
    <t xml:space="preserve">   200 metres</t>
  </si>
  <si>
    <t>High Jump</t>
  </si>
  <si>
    <t>UNDER 13 BOYS</t>
  </si>
  <si>
    <t>UNDER 15 BOYS</t>
  </si>
  <si>
    <t xml:space="preserve">   100m Hdls</t>
  </si>
  <si>
    <t>Shot</t>
  </si>
  <si>
    <t xml:space="preserve">  800 metres</t>
  </si>
  <si>
    <t>No.</t>
  </si>
  <si>
    <t>UNDER 17 WOMEN</t>
  </si>
  <si>
    <t>UNDER 15 GIRLS</t>
  </si>
  <si>
    <t>Daniel</t>
  </si>
  <si>
    <t>Chashchin</t>
  </si>
  <si>
    <t>Harlow AC</t>
  </si>
  <si>
    <t>Thurrock Harriers AC</t>
  </si>
  <si>
    <t>Theo</t>
  </si>
  <si>
    <t>Adesina</t>
  </si>
  <si>
    <t>Liam</t>
  </si>
  <si>
    <t>Chivers</t>
  </si>
  <si>
    <t>OTHERS Wycombe Phoenix Harriers</t>
  </si>
  <si>
    <t>Crane</t>
  </si>
  <si>
    <t>Oliver</t>
  </si>
  <si>
    <t>Early</t>
  </si>
  <si>
    <t>Chelmsford AC</t>
  </si>
  <si>
    <t>Woodlands School</t>
  </si>
  <si>
    <t>Basildon AC</t>
  </si>
  <si>
    <t>Sam</t>
  </si>
  <si>
    <t>Maltings Academy</t>
  </si>
  <si>
    <t>Maison</t>
  </si>
  <si>
    <t>Carpenter-Prout</t>
  </si>
  <si>
    <t>Orhan</t>
  </si>
  <si>
    <t>Corek</t>
  </si>
  <si>
    <t>Henry</t>
  </si>
  <si>
    <t>Fayehun</t>
  </si>
  <si>
    <t>Jay</t>
  </si>
  <si>
    <t>Harris</t>
  </si>
  <si>
    <t>Teddy</t>
  </si>
  <si>
    <t>Kinsley</t>
  </si>
  <si>
    <t>Onyekachukwu</t>
  </si>
  <si>
    <t>Okoh</t>
  </si>
  <si>
    <t>Harry</t>
  </si>
  <si>
    <t>Ottley</t>
  </si>
  <si>
    <t>Pater</t>
  </si>
  <si>
    <t>Ringwood</t>
  </si>
  <si>
    <t>Morgan</t>
  </si>
  <si>
    <t>Saunders</t>
  </si>
  <si>
    <t>Jack</t>
  </si>
  <si>
    <t>Warren</t>
  </si>
  <si>
    <t>Reece</t>
  </si>
  <si>
    <t>Williams</t>
  </si>
  <si>
    <t>Havering A.C.</t>
  </si>
  <si>
    <t>Jessica</t>
  </si>
  <si>
    <t>Ruby</t>
  </si>
  <si>
    <t>Darcy</t>
  </si>
  <si>
    <t>Button</t>
  </si>
  <si>
    <t>Lucy</t>
  </si>
  <si>
    <t>Lawrence</t>
  </si>
  <si>
    <t>Tilly</t>
  </si>
  <si>
    <t>Monk</t>
  </si>
  <si>
    <t>Maisie</t>
  </si>
  <si>
    <t>Scarlett</t>
  </si>
  <si>
    <t>Rolls</t>
  </si>
  <si>
    <t>Braintree &amp; Dist AC</t>
  </si>
  <si>
    <t>Ema</t>
  </si>
  <si>
    <t>Aldea</t>
  </si>
  <si>
    <t>Fulker</t>
  </si>
  <si>
    <t>Grace</t>
  </si>
  <si>
    <t>Sophie</t>
  </si>
  <si>
    <t>Nneka</t>
  </si>
  <si>
    <t>Rosie Ann</t>
  </si>
  <si>
    <t>Townley</t>
  </si>
  <si>
    <t>Millie</t>
  </si>
  <si>
    <t>Tredgett</t>
  </si>
  <si>
    <t>Sadie</t>
  </si>
  <si>
    <t>Werrett</t>
  </si>
  <si>
    <t>80m Hurdles</t>
  </si>
  <si>
    <t>800metres</t>
  </si>
  <si>
    <t>75m Hurdles</t>
  </si>
  <si>
    <t>70m Hurdles</t>
  </si>
  <si>
    <t>UNDER 13 GIRLS</t>
  </si>
  <si>
    <t>13,9</t>
  </si>
  <si>
    <t>DNS</t>
  </si>
  <si>
    <t>Peck</t>
  </si>
  <si>
    <t>OTHERS Invicta East Kent</t>
  </si>
  <si>
    <t>Wilson</t>
  </si>
  <si>
    <t>Leonid</t>
  </si>
  <si>
    <t>Oreofeoluwa</t>
  </si>
  <si>
    <t>Adepegba</t>
  </si>
  <si>
    <t>Jacob</t>
  </si>
  <si>
    <t>Blanc</t>
  </si>
  <si>
    <t>Samuel</t>
  </si>
  <si>
    <t>William</t>
  </si>
  <si>
    <t>Alexander</t>
  </si>
  <si>
    <t>Bernard</t>
  </si>
  <si>
    <t>McCarthy</t>
  </si>
  <si>
    <t>Watts</t>
  </si>
  <si>
    <t>UNDER 20 WOMEN</t>
  </si>
  <si>
    <t>Whiley</t>
  </si>
  <si>
    <t>Iyinbor</t>
  </si>
  <si>
    <t>Ariyanna</t>
  </si>
  <si>
    <t>Mcgee</t>
  </si>
  <si>
    <t>Sara</t>
  </si>
  <si>
    <t>Sardi</t>
  </si>
  <si>
    <t>Thompson</t>
  </si>
  <si>
    <t>Heidi</t>
  </si>
  <si>
    <t>Aylen</t>
  </si>
  <si>
    <t>Freya</t>
  </si>
  <si>
    <t>Matthews</t>
  </si>
  <si>
    <t>Pugh</t>
  </si>
  <si>
    <t>Riley</t>
  </si>
  <si>
    <t>Olivia</t>
  </si>
  <si>
    <t>Vickers</t>
  </si>
  <si>
    <t>OTHERS Bedford &amp; County</t>
  </si>
  <si>
    <t>Jamie</t>
  </si>
  <si>
    <t>|Heat</t>
  </si>
  <si>
    <t>Wind</t>
  </si>
  <si>
    <t>"+2.3M/S</t>
  </si>
  <si>
    <t>Oreanuolwa</t>
  </si>
  <si>
    <t>Stephen</t>
  </si>
  <si>
    <t>Dylan</t>
  </si>
  <si>
    <t>Hall</t>
  </si>
  <si>
    <t>Charlie</t>
  </si>
  <si>
    <t>Fitzwimarc School</t>
  </si>
  <si>
    <t>Finley</t>
  </si>
  <si>
    <t>Martin</t>
  </si>
  <si>
    <t>Chukwuemeka</t>
  </si>
  <si>
    <t>Nzekwe</t>
  </si>
  <si>
    <t>Parrott</t>
  </si>
  <si>
    <t>Al-Ameen</t>
  </si>
  <si>
    <t>Salaam</t>
  </si>
  <si>
    <t>Westcliffe HS Boys</t>
  </si>
  <si>
    <t>Oscar</t>
  </si>
  <si>
    <t>Shearing</t>
  </si>
  <si>
    <t>Christopher</t>
  </si>
  <si>
    <t>N &amp; E B</t>
  </si>
  <si>
    <t>Tommy</t>
  </si>
  <si>
    <t>Woodcock</t>
  </si>
  <si>
    <t>ESSEX COUNTY AA AND OPEN PENTATHLON - 28 APRIL 2019 AT THURROCK</t>
  </si>
  <si>
    <t>Donell</t>
  </si>
  <si>
    <t>Amoako</t>
  </si>
  <si>
    <t>Bryan</t>
  </si>
  <si>
    <t>Onyedikachi</t>
  </si>
  <si>
    <t>Godwin</t>
  </si>
  <si>
    <t>Victoria Park H</t>
  </si>
  <si>
    <t>Gowen</t>
  </si>
  <si>
    <t>Kenzie</t>
  </si>
  <si>
    <t>Nicholas</t>
  </si>
  <si>
    <t>Ostaszewski</t>
  </si>
  <si>
    <t>Reef</t>
  </si>
  <si>
    <t>Page</t>
  </si>
  <si>
    <t>Seago</t>
  </si>
  <si>
    <t>Winter</t>
  </si>
  <si>
    <t>Emily</t>
  </si>
  <si>
    <t>Bailey</t>
  </si>
  <si>
    <t>Chapelhow</t>
  </si>
  <si>
    <t>Annabelle</t>
  </si>
  <si>
    <t>Crystall</t>
  </si>
  <si>
    <t>Roberta</t>
  </si>
  <si>
    <t>Dines</t>
  </si>
  <si>
    <t>Emmie</t>
  </si>
  <si>
    <t>Heath</t>
  </si>
  <si>
    <t>Sienna</t>
  </si>
  <si>
    <t>Kidd</t>
  </si>
  <si>
    <t>OTHERS Epson &amp; Ewell Harriers</t>
  </si>
  <si>
    <t>Harriet</t>
  </si>
  <si>
    <t>Eliza</t>
  </si>
  <si>
    <t>Poulson</t>
  </si>
  <si>
    <t>Sophia</t>
  </si>
  <si>
    <t>Rose</t>
  </si>
  <si>
    <t>Tillson</t>
  </si>
  <si>
    <t>Arabella</t>
  </si>
  <si>
    <t>OTHERS Guildford &amp; Godalming AC</t>
  </si>
  <si>
    <t>Bridle</t>
  </si>
  <si>
    <t>Mabel</t>
  </si>
  <si>
    <t>Cowley</t>
  </si>
  <si>
    <t>Aimee</t>
  </si>
  <si>
    <t>Hickey</t>
  </si>
  <si>
    <t>Higginbottom</t>
  </si>
  <si>
    <t>Florence</t>
  </si>
  <si>
    <t>Jones</t>
  </si>
  <si>
    <t>Southend AC</t>
  </si>
  <si>
    <t>Ogechukwu</t>
  </si>
  <si>
    <t>Phoebe</t>
  </si>
  <si>
    <t>Richardson</t>
  </si>
  <si>
    <t>Jodie</t>
  </si>
  <si>
    <t>Self</t>
  </si>
  <si>
    <t>MASTERS MEN</t>
  </si>
  <si>
    <t>Joe</t>
  </si>
  <si>
    <t>McGrath</t>
  </si>
  <si>
    <t>Mitchell</t>
  </si>
  <si>
    <t>Senior Men</t>
  </si>
  <si>
    <t>Will</t>
  </si>
  <si>
    <t>Marklew</t>
  </si>
  <si>
    <t>Sheffield &amp; Dearne AC</t>
  </si>
  <si>
    <t>Steel</t>
  </si>
  <si>
    <t>Senior Women</t>
  </si>
  <si>
    <t>Micha</t>
  </si>
  <si>
    <t>Dornan</t>
  </si>
  <si>
    <t>Emilia</t>
  </si>
  <si>
    <t>McMeekin</t>
  </si>
  <si>
    <t>Wright</t>
  </si>
  <si>
    <t>DNF</t>
  </si>
  <si>
    <t>"+1.0M/S</t>
  </si>
  <si>
    <t>"+1.1M/S</t>
  </si>
  <si>
    <t>"+0.3M/S</t>
  </si>
  <si>
    <t>"+0.7M/S</t>
  </si>
  <si>
    <t>Conrad</t>
  </si>
  <si>
    <t>OTHERS City of Norwich</t>
  </si>
  <si>
    <t>"+0.5M/S</t>
  </si>
  <si>
    <t>"+2.7M/S</t>
  </si>
  <si>
    <t>Not recorded</t>
  </si>
  <si>
    <t>"+1.8M/S</t>
  </si>
  <si>
    <t>"+0.6M/S</t>
  </si>
  <si>
    <t>100m Hurdles</t>
  </si>
  <si>
    <t>".0.7M/S</t>
  </si>
  <si>
    <t>".1.3M/S</t>
  </si>
  <si>
    <t>".1.0M/S</t>
  </si>
  <si>
    <t>Not reported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</si>
</sst>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h:mm:ss\ AM/PM"/>
    <numFmt numFmtId="178" formatCode="[h]:mm:ss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0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0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56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0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0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F497D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>
        <color rgb="FFFF0000"/>
      </right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>
        <color rgb="FFFF0000"/>
      </right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FF0000"/>
      </right>
      <top style="thin"/>
      <bottom style="thin"/>
    </border>
    <border>
      <left/>
      <right style="thin"/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20" fillId="0" borderId="0" xfId="0" applyFont="1" applyAlignment="1">
      <alignment/>
    </xf>
    <xf numFmtId="0" fontId="20" fillId="0" borderId="11" xfId="0" applyFont="1" applyBorder="1" applyAlignment="1">
      <alignment/>
    </xf>
    <xf numFmtId="0" fontId="20" fillId="0" borderId="13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20" fillId="0" borderId="14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20" fillId="0" borderId="0" xfId="0" applyFont="1" applyBorder="1" applyAlignment="1">
      <alignment horizontal="left"/>
    </xf>
    <xf numFmtId="0" fontId="40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40" fillId="0" borderId="0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4" xfId="0" applyFont="1" applyBorder="1" applyAlignment="1">
      <alignment horizontal="left"/>
    </xf>
    <xf numFmtId="0" fontId="20" fillId="0" borderId="14" xfId="0" applyFont="1" applyBorder="1" applyAlignment="1">
      <alignment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7" xfId="0" applyFont="1" applyBorder="1" applyAlignment="1">
      <alignment/>
    </xf>
    <xf numFmtId="0" fontId="20" fillId="0" borderId="18" xfId="0" applyFont="1" applyBorder="1" applyAlignment="1">
      <alignment/>
    </xf>
    <xf numFmtId="0" fontId="41" fillId="0" borderId="0" xfId="0" applyFont="1" applyAlignment="1">
      <alignment/>
    </xf>
    <xf numFmtId="2" fontId="20" fillId="0" borderId="12" xfId="0" applyNumberFormat="1" applyFont="1" applyBorder="1" applyAlignment="1">
      <alignment horizontal="center"/>
    </xf>
    <xf numFmtId="172" fontId="20" fillId="0" borderId="12" xfId="0" applyNumberFormat="1" applyFont="1" applyBorder="1" applyAlignment="1">
      <alignment horizontal="center"/>
    </xf>
    <xf numFmtId="2" fontId="20" fillId="0" borderId="18" xfId="0" applyNumberFormat="1" applyFont="1" applyBorder="1" applyAlignment="1">
      <alignment horizontal="center"/>
    </xf>
    <xf numFmtId="47" fontId="20" fillId="0" borderId="17" xfId="0" applyNumberFormat="1" applyFont="1" applyBorder="1" applyAlignment="1">
      <alignment/>
    </xf>
    <xf numFmtId="47" fontId="20" fillId="0" borderId="10" xfId="0" applyNumberFormat="1" applyFont="1" applyBorder="1" applyAlignment="1">
      <alignment/>
    </xf>
    <xf numFmtId="2" fontId="20" fillId="0" borderId="17" xfId="0" applyNumberFormat="1" applyFont="1" applyBorder="1" applyAlignment="1">
      <alignment horizontal="center"/>
    </xf>
    <xf numFmtId="47" fontId="20" fillId="0" borderId="10" xfId="0" applyNumberFormat="1" applyFont="1" applyBorder="1" applyAlignment="1">
      <alignment horizontal="center"/>
    </xf>
    <xf numFmtId="172" fontId="20" fillId="0" borderId="1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20" fillId="0" borderId="0" xfId="0" applyNumberFormat="1" applyFont="1" applyBorder="1" applyAlignment="1">
      <alignment horizontal="center"/>
    </xf>
    <xf numFmtId="47" fontId="20" fillId="0" borderId="13" xfId="0" applyNumberFormat="1" applyFont="1" applyBorder="1" applyAlignment="1">
      <alignment/>
    </xf>
    <xf numFmtId="47" fontId="20" fillId="0" borderId="0" xfId="0" applyNumberFormat="1" applyFont="1" applyBorder="1" applyAlignment="1">
      <alignment/>
    </xf>
    <xf numFmtId="47" fontId="2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20" fillId="0" borderId="0" xfId="0" applyNumberFormat="1" applyFont="1" applyBorder="1" applyAlignment="1">
      <alignment horizontal="left"/>
    </xf>
    <xf numFmtId="2" fontId="20" fillId="0" borderId="13" xfId="0" applyNumberFormat="1" applyFont="1" applyBorder="1" applyAlignment="1">
      <alignment horizontal="center"/>
    </xf>
    <xf numFmtId="2" fontId="20" fillId="0" borderId="14" xfId="0" applyNumberFormat="1" applyFont="1" applyBorder="1" applyAlignment="1">
      <alignment horizontal="left"/>
    </xf>
    <xf numFmtId="2" fontId="20" fillId="0" borderId="0" xfId="0" applyNumberFormat="1" applyFont="1" applyAlignment="1">
      <alignment/>
    </xf>
    <xf numFmtId="2" fontId="2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20" fillId="0" borderId="19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2" fontId="0" fillId="0" borderId="12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40" fillId="0" borderId="15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1" xfId="0" applyFont="1" applyBorder="1" applyAlignment="1">
      <alignment/>
    </xf>
    <xf numFmtId="47" fontId="40" fillId="0" borderId="17" xfId="0" applyNumberFormat="1" applyFont="1" applyBorder="1" applyAlignment="1">
      <alignment/>
    </xf>
    <xf numFmtId="0" fontId="40" fillId="0" borderId="17" xfId="0" applyFont="1" applyBorder="1" applyAlignment="1">
      <alignment horizontal="center"/>
    </xf>
    <xf numFmtId="47" fontId="20" fillId="0" borderId="0" xfId="0" applyNumberFormat="1" applyFont="1" applyAlignment="1">
      <alignment/>
    </xf>
    <xf numFmtId="0" fontId="40" fillId="0" borderId="18" xfId="0" applyFont="1" applyBorder="1" applyAlignment="1">
      <alignment/>
    </xf>
    <xf numFmtId="0" fontId="20" fillId="0" borderId="2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1"/>
  <sheetViews>
    <sheetView tabSelected="1" zoomScale="85" zoomScaleNormal="85" zoomScalePageLayoutView="0" workbookViewId="0" topLeftCell="B118">
      <selection activeCell="G144" sqref="G139:G144"/>
    </sheetView>
  </sheetViews>
  <sheetFormatPr defaultColWidth="9.140625" defaultRowHeight="15"/>
  <cols>
    <col min="1" max="1" width="7.421875" style="0" customWidth="1"/>
    <col min="2" max="2" width="19.140625" style="0" customWidth="1"/>
    <col min="3" max="3" width="19.28125" style="0" customWidth="1"/>
    <col min="4" max="4" width="33.140625" style="0" customWidth="1"/>
    <col min="5" max="5" width="9.140625" style="52" customWidth="1"/>
    <col min="16" max="16" width="9.7109375" style="0" customWidth="1"/>
    <col min="20" max="20" width="9.140625" style="59" customWidth="1"/>
  </cols>
  <sheetData>
    <row r="1" spans="1:20" s="16" customFormat="1" ht="21">
      <c r="A1" s="62" t="s">
        <v>147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"/>
      <c r="T1" s="60"/>
    </row>
    <row r="2" spans="5:20" s="16" customFormat="1" ht="15">
      <c r="E2" s="50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0"/>
    </row>
    <row r="3" spans="2:20" s="16" customFormat="1" ht="15">
      <c r="B3" s="22" t="s">
        <v>196</v>
      </c>
      <c r="E3" s="51" t="s">
        <v>85</v>
      </c>
      <c r="F3" s="6"/>
      <c r="G3" s="6" t="s">
        <v>16</v>
      </c>
      <c r="H3" s="6"/>
      <c r="I3" s="6"/>
      <c r="J3" s="6" t="s">
        <v>12</v>
      </c>
      <c r="K3" s="6"/>
      <c r="L3" s="6"/>
      <c r="M3" s="6" t="s">
        <v>0</v>
      </c>
      <c r="N3" s="6"/>
      <c r="O3" s="6"/>
      <c r="P3" s="6" t="s">
        <v>17</v>
      </c>
      <c r="Q3" s="6"/>
      <c r="R3" s="6"/>
      <c r="S3" s="6"/>
      <c r="T3" s="60"/>
    </row>
    <row r="4" spans="1:20" s="16" customFormat="1" ht="15">
      <c r="A4" s="20" t="s">
        <v>18</v>
      </c>
      <c r="C4" s="22"/>
      <c r="D4" s="22"/>
      <c r="E4" s="51" t="s">
        <v>5</v>
      </c>
      <c r="F4" s="12" t="s">
        <v>6</v>
      </c>
      <c r="G4" s="12" t="s">
        <v>5</v>
      </c>
      <c r="H4" s="12" t="s">
        <v>6</v>
      </c>
      <c r="I4" s="12" t="s">
        <v>7</v>
      </c>
      <c r="J4" s="12" t="s">
        <v>5</v>
      </c>
      <c r="K4" s="12" t="s">
        <v>6</v>
      </c>
      <c r="L4" s="12" t="s">
        <v>7</v>
      </c>
      <c r="M4" s="12" t="s">
        <v>5</v>
      </c>
      <c r="N4" s="12" t="s">
        <v>6</v>
      </c>
      <c r="O4" s="12" t="s">
        <v>7</v>
      </c>
      <c r="P4" s="12" t="s">
        <v>5</v>
      </c>
      <c r="Q4" s="12" t="s">
        <v>6</v>
      </c>
      <c r="R4" s="12" t="s">
        <v>7</v>
      </c>
      <c r="S4" s="6"/>
      <c r="T4" s="60"/>
    </row>
    <row r="5" spans="1:20" s="16" customFormat="1" ht="15">
      <c r="A5">
        <v>53</v>
      </c>
      <c r="B5" t="s">
        <v>197</v>
      </c>
      <c r="C5" t="s">
        <v>198</v>
      </c>
      <c r="D5" t="s">
        <v>35</v>
      </c>
      <c r="E5" s="33"/>
      <c r="F5" s="2"/>
      <c r="G5" s="1"/>
      <c r="H5" s="4"/>
      <c r="I5" s="2">
        <f>SUM(F5+H5)</f>
        <v>0</v>
      </c>
      <c r="J5" s="3"/>
      <c r="K5" s="4"/>
      <c r="L5" s="2">
        <f>SUM(I5+K5)</f>
        <v>0</v>
      </c>
      <c r="M5" s="1"/>
      <c r="N5" s="4"/>
      <c r="O5" s="2">
        <f>SUM(L5+N5)</f>
        <v>0</v>
      </c>
      <c r="P5" s="1"/>
      <c r="Q5" s="4"/>
      <c r="R5" s="7">
        <f>SUM(O5+Q5)</f>
        <v>0</v>
      </c>
      <c r="S5" s="6">
        <v>1</v>
      </c>
      <c r="T5" s="59" t="s">
        <v>126</v>
      </c>
    </row>
    <row r="6" spans="1:20" s="16" customFormat="1" ht="15">
      <c r="A6"/>
      <c r="B6"/>
      <c r="C6"/>
      <c r="D6"/>
      <c r="E6" s="42"/>
      <c r="F6" s="13"/>
      <c r="G6" s="13"/>
      <c r="H6" s="13"/>
      <c r="I6" s="13"/>
      <c r="J6" s="42"/>
      <c r="K6" s="13"/>
      <c r="L6" s="13"/>
      <c r="M6" s="13"/>
      <c r="N6" s="13"/>
      <c r="O6" s="13"/>
      <c r="P6" s="13"/>
      <c r="Q6" s="13"/>
      <c r="R6" s="14"/>
      <c r="S6" s="6"/>
      <c r="T6" s="59"/>
    </row>
    <row r="7" spans="1:18" ht="21">
      <c r="A7" s="62" t="s">
        <v>147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</row>
    <row r="8" spans="2:20" s="16" customFormat="1" ht="15">
      <c r="B8" s="14"/>
      <c r="C8" s="14"/>
      <c r="D8" s="14"/>
      <c r="E8" s="46"/>
      <c r="F8" s="17"/>
      <c r="G8" s="17"/>
      <c r="H8" s="17"/>
      <c r="I8" s="17"/>
      <c r="J8" s="17"/>
      <c r="K8" s="17"/>
      <c r="L8" s="17"/>
      <c r="M8" s="17"/>
      <c r="N8" s="17"/>
      <c r="O8" s="17"/>
      <c r="P8" s="18"/>
      <c r="Q8" s="18"/>
      <c r="R8" s="18"/>
      <c r="T8" s="60"/>
    </row>
    <row r="9" spans="2:20" s="16" customFormat="1" ht="15">
      <c r="B9" s="24" t="s">
        <v>200</v>
      </c>
      <c r="E9" s="47" t="s">
        <v>0</v>
      </c>
      <c r="F9" s="17"/>
      <c r="G9" s="21" t="s">
        <v>1</v>
      </c>
      <c r="H9" s="17"/>
      <c r="I9" s="17"/>
      <c r="J9" s="21" t="s">
        <v>2</v>
      </c>
      <c r="K9" s="17"/>
      <c r="L9" s="17"/>
      <c r="M9" s="13" t="s">
        <v>3</v>
      </c>
      <c r="N9" s="17"/>
      <c r="O9" s="17"/>
      <c r="P9" s="14" t="s">
        <v>4</v>
      </c>
      <c r="Q9" s="18"/>
      <c r="R9" s="18"/>
      <c r="S9" t="s">
        <v>124</v>
      </c>
      <c r="T9" s="59" t="s">
        <v>125</v>
      </c>
    </row>
    <row r="10" spans="3:20" s="16" customFormat="1" ht="15">
      <c r="C10" s="24"/>
      <c r="D10" s="24"/>
      <c r="E10" s="42" t="s">
        <v>5</v>
      </c>
      <c r="F10" s="13" t="s">
        <v>6</v>
      </c>
      <c r="G10" s="13" t="s">
        <v>5</v>
      </c>
      <c r="H10" s="13" t="s">
        <v>6</v>
      </c>
      <c r="I10" s="13" t="s">
        <v>7</v>
      </c>
      <c r="J10" s="13" t="s">
        <v>5</v>
      </c>
      <c r="K10" s="13" t="s">
        <v>6</v>
      </c>
      <c r="L10" s="13" t="s">
        <v>7</v>
      </c>
      <c r="M10" s="13" t="s">
        <v>5</v>
      </c>
      <c r="N10" s="13" t="s">
        <v>6</v>
      </c>
      <c r="O10" s="13" t="s">
        <v>7</v>
      </c>
      <c r="P10" s="23" t="s">
        <v>5</v>
      </c>
      <c r="Q10" s="23" t="s">
        <v>6</v>
      </c>
      <c r="R10" s="25" t="s">
        <v>7</v>
      </c>
      <c r="S10" s="18"/>
      <c r="T10" s="60"/>
    </row>
    <row r="11" spans="1:20" s="16" customFormat="1" ht="15">
      <c r="A11">
        <v>47</v>
      </c>
      <c r="B11" t="s">
        <v>201</v>
      </c>
      <c r="C11" t="s">
        <v>202</v>
      </c>
      <c r="D11" t="s">
        <v>203</v>
      </c>
      <c r="E11" s="33">
        <v>6.21</v>
      </c>
      <c r="F11" s="2">
        <v>632</v>
      </c>
      <c r="G11" s="3">
        <v>59.66</v>
      </c>
      <c r="H11" s="4">
        <v>733</v>
      </c>
      <c r="I11" s="2">
        <f>SUM(F11+H11)</f>
        <v>1365</v>
      </c>
      <c r="J11" s="1">
        <v>24.19</v>
      </c>
      <c r="K11" s="4">
        <v>676</v>
      </c>
      <c r="L11" s="2">
        <f>SUM(I11+K11)</f>
        <v>2041</v>
      </c>
      <c r="M11" s="1">
        <v>36.25</v>
      </c>
      <c r="N11" s="4">
        <v>589</v>
      </c>
      <c r="O11" s="2">
        <f>SUM(L11+N11)</f>
        <v>2630</v>
      </c>
      <c r="P11" s="37">
        <v>0.0032134259259259264</v>
      </c>
      <c r="Q11" s="5">
        <v>695</v>
      </c>
      <c r="R11" s="7">
        <f>SUM(O11+Q11)</f>
        <v>3325</v>
      </c>
      <c r="S11" s="6">
        <v>1</v>
      </c>
      <c r="T11" s="59" t="s">
        <v>212</v>
      </c>
    </row>
    <row r="12" spans="1:20" s="16" customFormat="1" ht="15">
      <c r="A12">
        <v>73</v>
      </c>
      <c r="B12" t="s">
        <v>21</v>
      </c>
      <c r="C12" t="s">
        <v>204</v>
      </c>
      <c r="D12" t="s">
        <v>122</v>
      </c>
      <c r="E12" s="33">
        <v>6.01</v>
      </c>
      <c r="F12" s="2">
        <v>589</v>
      </c>
      <c r="G12" s="3">
        <v>36.88</v>
      </c>
      <c r="H12" s="4">
        <v>397</v>
      </c>
      <c r="I12" s="2">
        <f>SUM(F12+H12)</f>
        <v>986</v>
      </c>
      <c r="J12" s="1">
        <v>25.17</v>
      </c>
      <c r="K12" s="4">
        <v>592</v>
      </c>
      <c r="L12" s="2">
        <f>SUM(I12+K12)</f>
        <v>1578</v>
      </c>
      <c r="M12" s="1">
        <v>26.08</v>
      </c>
      <c r="N12" s="4">
        <v>388</v>
      </c>
      <c r="O12" s="2">
        <f>SUM(L12+N12)</f>
        <v>1966</v>
      </c>
      <c r="P12" s="37">
        <v>0.004181712962962963</v>
      </c>
      <c r="Q12" s="5">
        <v>259</v>
      </c>
      <c r="R12" s="7">
        <f>SUM(O12+Q12)</f>
        <v>2225</v>
      </c>
      <c r="S12" s="6">
        <v>1</v>
      </c>
      <c r="T12" s="59" t="s">
        <v>212</v>
      </c>
    </row>
    <row r="13" spans="1:20" s="16" customFormat="1" ht="15">
      <c r="A13" s="41"/>
      <c r="B13"/>
      <c r="C13"/>
      <c r="D13"/>
      <c r="E13" s="42"/>
      <c r="F13" s="13"/>
      <c r="G13" s="13"/>
      <c r="H13" s="13"/>
      <c r="I13" s="13"/>
      <c r="J13" s="42"/>
      <c r="K13" s="13"/>
      <c r="L13" s="13"/>
      <c r="M13" s="13"/>
      <c r="N13" s="13"/>
      <c r="O13" s="13"/>
      <c r="P13" s="45"/>
      <c r="Q13" s="13"/>
      <c r="R13" s="13"/>
      <c r="S13" s="6"/>
      <c r="T13" s="60"/>
    </row>
    <row r="14" spans="1:18" ht="21">
      <c r="A14" s="62" t="s">
        <v>147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</row>
    <row r="15" spans="2:20" s="16" customFormat="1" ht="15">
      <c r="B15" s="14"/>
      <c r="C15" s="14"/>
      <c r="D15" s="14"/>
      <c r="E15" s="46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18"/>
      <c r="R15" s="18"/>
      <c r="T15" s="60"/>
    </row>
    <row r="16" spans="2:20" s="16" customFormat="1" ht="15">
      <c r="B16" s="24" t="s">
        <v>8</v>
      </c>
      <c r="E16" s="47" t="s">
        <v>0</v>
      </c>
      <c r="F16" s="17"/>
      <c r="G16" s="21" t="s">
        <v>1</v>
      </c>
      <c r="H16" s="17"/>
      <c r="I16" s="17"/>
      <c r="J16" s="21" t="s">
        <v>2</v>
      </c>
      <c r="K16" s="17"/>
      <c r="L16" s="17"/>
      <c r="M16" s="13" t="s">
        <v>3</v>
      </c>
      <c r="N16" s="17"/>
      <c r="O16" s="17"/>
      <c r="P16" s="14" t="s">
        <v>4</v>
      </c>
      <c r="Q16" s="18"/>
      <c r="R16" s="18"/>
      <c r="S16" t="s">
        <v>124</v>
      </c>
      <c r="T16" s="59" t="s">
        <v>125</v>
      </c>
    </row>
    <row r="17" spans="3:20" s="16" customFormat="1" ht="15">
      <c r="C17" s="24"/>
      <c r="D17" s="24"/>
      <c r="E17" s="42" t="s">
        <v>5</v>
      </c>
      <c r="F17" s="13" t="s">
        <v>6</v>
      </c>
      <c r="G17" s="13" t="s">
        <v>5</v>
      </c>
      <c r="H17" s="13" t="s">
        <v>6</v>
      </c>
      <c r="I17" s="13" t="s">
        <v>7</v>
      </c>
      <c r="J17" s="13" t="s">
        <v>5</v>
      </c>
      <c r="K17" s="13" t="s">
        <v>6</v>
      </c>
      <c r="L17" s="13" t="s">
        <v>7</v>
      </c>
      <c r="M17" s="13" t="s">
        <v>5</v>
      </c>
      <c r="N17" s="13" t="s">
        <v>6</v>
      </c>
      <c r="O17" s="13" t="s">
        <v>7</v>
      </c>
      <c r="P17" s="23" t="s">
        <v>5</v>
      </c>
      <c r="Q17" s="23" t="s">
        <v>6</v>
      </c>
      <c r="R17" s="25" t="s">
        <v>7</v>
      </c>
      <c r="S17" s="18"/>
      <c r="T17" s="60"/>
    </row>
    <row r="18" spans="1:20" s="16" customFormat="1" ht="15">
      <c r="A18">
        <v>46</v>
      </c>
      <c r="B18" t="s">
        <v>199</v>
      </c>
      <c r="C18" t="s">
        <v>66</v>
      </c>
      <c r="D18" t="s">
        <v>190</v>
      </c>
      <c r="E18" s="33">
        <v>6.58</v>
      </c>
      <c r="F18" s="2">
        <v>716</v>
      </c>
      <c r="G18" s="1">
        <v>35.97</v>
      </c>
      <c r="H18" s="4">
        <v>384</v>
      </c>
      <c r="I18" s="2">
        <f>SUM(F18+H18)</f>
        <v>1100</v>
      </c>
      <c r="J18" s="1">
        <v>23.11</v>
      </c>
      <c r="K18" s="4">
        <v>775</v>
      </c>
      <c r="L18" s="2">
        <f>SUM(I18+K18)</f>
        <v>1875</v>
      </c>
      <c r="M18" s="3">
        <v>26.24</v>
      </c>
      <c r="N18" s="4">
        <v>391</v>
      </c>
      <c r="O18" s="2">
        <f>SUM(L18+N18)</f>
        <v>2266</v>
      </c>
      <c r="P18" s="37">
        <v>0.003284259259259259</v>
      </c>
      <c r="Q18" s="5">
        <v>657</v>
      </c>
      <c r="R18" s="7">
        <f>SUM(O18+Q18)</f>
        <v>2923</v>
      </c>
      <c r="S18" s="6">
        <v>1</v>
      </c>
      <c r="T18" s="59" t="s">
        <v>213</v>
      </c>
    </row>
    <row r="19" spans="1:20" s="16" customFormat="1" ht="15">
      <c r="A19">
        <v>22</v>
      </c>
      <c r="B19" t="s">
        <v>95</v>
      </c>
      <c r="C19" t="s">
        <v>22</v>
      </c>
      <c r="D19" t="s">
        <v>23</v>
      </c>
      <c r="E19" s="33">
        <v>6.58</v>
      </c>
      <c r="F19" s="2">
        <v>716</v>
      </c>
      <c r="G19" s="3">
        <v>37.42</v>
      </c>
      <c r="H19" s="4">
        <v>405</v>
      </c>
      <c r="I19" s="2">
        <f>SUM(F19+H19)</f>
        <v>1121</v>
      </c>
      <c r="J19" s="1">
        <v>23.38</v>
      </c>
      <c r="K19" s="4">
        <v>750</v>
      </c>
      <c r="L19" s="2">
        <f>SUM(I19+K19)</f>
        <v>1871</v>
      </c>
      <c r="M19" s="1">
        <v>27.12</v>
      </c>
      <c r="N19" s="4">
        <v>408</v>
      </c>
      <c r="O19" s="2">
        <f>SUM(L19+N19)</f>
        <v>2279</v>
      </c>
      <c r="P19" s="37">
        <v>0.0034430555555555555</v>
      </c>
      <c r="Q19" s="5">
        <v>574</v>
      </c>
      <c r="R19" s="7">
        <f>SUM(O19+Q19)</f>
        <v>2853</v>
      </c>
      <c r="S19" s="6">
        <v>1</v>
      </c>
      <c r="T19" s="59" t="s">
        <v>213</v>
      </c>
    </row>
    <row r="20" spans="1:20" s="16" customFormat="1" ht="15">
      <c r="A20">
        <v>4</v>
      </c>
      <c r="B20" t="s">
        <v>25</v>
      </c>
      <c r="C20" t="s">
        <v>26</v>
      </c>
      <c r="D20" t="s">
        <v>24</v>
      </c>
      <c r="E20" s="33">
        <v>6.15</v>
      </c>
      <c r="F20" s="2">
        <v>619</v>
      </c>
      <c r="G20" s="3">
        <v>38.85</v>
      </c>
      <c r="H20" s="4">
        <v>425</v>
      </c>
      <c r="I20" s="2">
        <f>SUM(F20+H20)</f>
        <v>1044</v>
      </c>
      <c r="J20" s="1">
        <v>23.08</v>
      </c>
      <c r="K20" s="4">
        <v>778</v>
      </c>
      <c r="L20" s="2">
        <f>SUM(I20+K20)</f>
        <v>1822</v>
      </c>
      <c r="M20" s="1">
        <v>28.22</v>
      </c>
      <c r="N20" s="4">
        <v>430</v>
      </c>
      <c r="O20" s="2">
        <f>SUM(L20+N20)</f>
        <v>2252</v>
      </c>
      <c r="P20" s="37">
        <v>0.0034373842592592594</v>
      </c>
      <c r="Q20" s="5">
        <v>577</v>
      </c>
      <c r="R20" s="7">
        <f>SUM(O20+Q20)</f>
        <v>2829</v>
      </c>
      <c r="S20" s="6">
        <v>1</v>
      </c>
      <c r="T20" s="59" t="s">
        <v>213</v>
      </c>
    </row>
    <row r="21" spans="1:20" s="16" customFormat="1" ht="15">
      <c r="A21">
        <v>23</v>
      </c>
      <c r="B21" t="s">
        <v>27</v>
      </c>
      <c r="C21" t="s">
        <v>28</v>
      </c>
      <c r="D21" t="s">
        <v>24</v>
      </c>
      <c r="E21" s="33">
        <v>5.88</v>
      </c>
      <c r="F21" s="2">
        <v>561</v>
      </c>
      <c r="G21" s="3">
        <v>28.28</v>
      </c>
      <c r="H21" s="4">
        <v>275</v>
      </c>
      <c r="I21" s="2">
        <f>SUM(F21+H21)</f>
        <v>836</v>
      </c>
      <c r="J21" s="1">
        <v>0</v>
      </c>
      <c r="K21" s="4">
        <v>0</v>
      </c>
      <c r="L21" s="2">
        <f>SUM(I21+K21)</f>
        <v>836</v>
      </c>
      <c r="M21" s="1" t="s">
        <v>91</v>
      </c>
      <c r="N21" s="4"/>
      <c r="O21" s="2">
        <v>0</v>
      </c>
      <c r="P21" s="37"/>
      <c r="Q21" s="5"/>
      <c r="R21" s="7">
        <v>0</v>
      </c>
      <c r="S21" s="6">
        <v>1</v>
      </c>
      <c r="T21" s="59" t="s">
        <v>213</v>
      </c>
    </row>
    <row r="22" spans="1:20" s="16" customFormat="1" ht="15">
      <c r="A22" s="41"/>
      <c r="B22"/>
      <c r="C22"/>
      <c r="D22"/>
      <c r="E22" s="48"/>
      <c r="F22" s="8"/>
      <c r="G22" s="8"/>
      <c r="H22" s="8"/>
      <c r="I22" s="8"/>
      <c r="J22" s="8"/>
      <c r="K22" s="8"/>
      <c r="L22" s="13"/>
      <c r="M22" s="42"/>
      <c r="N22" s="13"/>
      <c r="O22" s="13"/>
      <c r="P22" s="43"/>
      <c r="Q22" s="9"/>
      <c r="R22" s="9"/>
      <c r="S22" s="6"/>
      <c r="T22" s="60"/>
    </row>
    <row r="23" spans="1:20" s="16" customFormat="1" ht="21">
      <c r="A23" s="62" t="s">
        <v>147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"/>
      <c r="T23" s="60"/>
    </row>
    <row r="24" spans="2:20" s="16" customFormat="1" ht="15">
      <c r="B24" s="14"/>
      <c r="C24" s="14"/>
      <c r="D24" s="14"/>
      <c r="E24" s="4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4"/>
      <c r="S24" s="6"/>
      <c r="T24" s="60"/>
    </row>
    <row r="25" spans="2:20" s="16" customFormat="1" ht="15">
      <c r="B25" s="24" t="s">
        <v>9</v>
      </c>
      <c r="C25" s="14"/>
      <c r="D25" s="14"/>
      <c r="E25" s="49" t="s">
        <v>10</v>
      </c>
      <c r="F25" s="10"/>
      <c r="G25" s="27" t="s">
        <v>1</v>
      </c>
      <c r="H25" s="10"/>
      <c r="I25" s="10"/>
      <c r="J25" s="26" t="s">
        <v>11</v>
      </c>
      <c r="K25" s="10"/>
      <c r="L25" s="15"/>
      <c r="M25" s="10" t="s">
        <v>3</v>
      </c>
      <c r="N25" s="10"/>
      <c r="O25" s="15"/>
      <c r="P25" s="11" t="s">
        <v>4</v>
      </c>
      <c r="Q25" s="11"/>
      <c r="R25" s="11" t="s">
        <v>7</v>
      </c>
      <c r="S25" s="6"/>
      <c r="T25" s="60"/>
    </row>
    <row r="26" spans="3:20" s="16" customFormat="1" ht="15">
      <c r="C26" s="24"/>
      <c r="D26" s="24"/>
      <c r="E26" s="42" t="s">
        <v>5</v>
      </c>
      <c r="F26" s="13" t="s">
        <v>6</v>
      </c>
      <c r="G26" s="13" t="s">
        <v>5</v>
      </c>
      <c r="H26" s="13" t="s">
        <v>6</v>
      </c>
      <c r="I26" s="13" t="s">
        <v>7</v>
      </c>
      <c r="J26" s="13" t="s">
        <v>5</v>
      </c>
      <c r="K26" s="13" t="s">
        <v>6</v>
      </c>
      <c r="L26" s="13" t="s">
        <v>7</v>
      </c>
      <c r="M26" s="13" t="s">
        <v>5</v>
      </c>
      <c r="N26" s="13" t="s">
        <v>6</v>
      </c>
      <c r="O26" s="13" t="s">
        <v>7</v>
      </c>
      <c r="P26" s="23" t="s">
        <v>5</v>
      </c>
      <c r="Q26" s="23" t="s">
        <v>6</v>
      </c>
      <c r="R26" s="25" t="s">
        <v>7</v>
      </c>
      <c r="S26" s="6"/>
      <c r="T26" s="60"/>
    </row>
    <row r="27" spans="1:20" s="16" customFormat="1" ht="15">
      <c r="A27">
        <v>31</v>
      </c>
      <c r="B27" t="s">
        <v>31</v>
      </c>
      <c r="C27" t="s">
        <v>32</v>
      </c>
      <c r="D27" t="s">
        <v>33</v>
      </c>
      <c r="E27" s="33">
        <v>6.33</v>
      </c>
      <c r="F27" s="2">
        <v>659</v>
      </c>
      <c r="G27" s="3">
        <v>34.7</v>
      </c>
      <c r="H27" s="4">
        <v>366</v>
      </c>
      <c r="I27" s="2">
        <f>SUM(F27+H27)</f>
        <v>1025</v>
      </c>
      <c r="J27" s="3">
        <v>25.06</v>
      </c>
      <c r="K27" s="4">
        <v>601</v>
      </c>
      <c r="L27" s="2">
        <f>SUM(I27+K27)</f>
        <v>1626</v>
      </c>
      <c r="M27" s="3">
        <v>23.31</v>
      </c>
      <c r="N27" s="4">
        <v>335</v>
      </c>
      <c r="O27" s="2">
        <f>SUM(L27+N27)</f>
        <v>1961</v>
      </c>
      <c r="P27" s="37">
        <v>0.0036028935185185187</v>
      </c>
      <c r="Q27" s="5">
        <v>496</v>
      </c>
      <c r="R27" s="7">
        <f>SUM(O27+Q27)</f>
        <v>2457</v>
      </c>
      <c r="S27" s="6">
        <v>1</v>
      </c>
      <c r="T27" s="59" t="s">
        <v>212</v>
      </c>
    </row>
    <row r="28" spans="1:20" s="16" customFormat="1" ht="15">
      <c r="A28">
        <v>1</v>
      </c>
      <c r="B28" t="s">
        <v>96</v>
      </c>
      <c r="C28" t="s">
        <v>97</v>
      </c>
      <c r="D28" t="s">
        <v>24</v>
      </c>
      <c r="E28" s="35">
        <v>6.31</v>
      </c>
      <c r="F28" s="61">
        <v>655</v>
      </c>
      <c r="G28" s="28">
        <v>25.64</v>
      </c>
      <c r="H28" s="29">
        <v>238</v>
      </c>
      <c r="I28" s="2">
        <f>SUM(F28+H28)</f>
        <v>893</v>
      </c>
      <c r="J28" s="38">
        <v>24.86</v>
      </c>
      <c r="K28" s="29">
        <v>618</v>
      </c>
      <c r="L28" s="2">
        <f>SUM(I28+K28)</f>
        <v>1511</v>
      </c>
      <c r="M28" s="38">
        <v>22.05</v>
      </c>
      <c r="N28" s="29">
        <v>311</v>
      </c>
      <c r="O28" s="2">
        <f>SUM(L28+N28)</f>
        <v>1822</v>
      </c>
      <c r="P28" s="36" t="s">
        <v>211</v>
      </c>
      <c r="Q28" s="31">
        <v>0</v>
      </c>
      <c r="R28" s="7">
        <f>SUM(O28+Q28)</f>
        <v>1822</v>
      </c>
      <c r="S28" s="6">
        <v>1</v>
      </c>
      <c r="T28" s="59" t="s">
        <v>212</v>
      </c>
    </row>
    <row r="29" spans="1:20" s="16" customFormat="1" ht="15">
      <c r="A29">
        <v>26</v>
      </c>
      <c r="B29" t="s">
        <v>123</v>
      </c>
      <c r="C29" t="s">
        <v>30</v>
      </c>
      <c r="D29" t="s">
        <v>24</v>
      </c>
      <c r="E29" s="35">
        <v>5.53</v>
      </c>
      <c r="F29" s="15">
        <v>487</v>
      </c>
      <c r="G29" s="38">
        <v>22.83</v>
      </c>
      <c r="H29" s="29">
        <v>200</v>
      </c>
      <c r="I29" s="2">
        <f>SUM(F29+H29)</f>
        <v>687</v>
      </c>
      <c r="J29" s="38">
        <v>26.7</v>
      </c>
      <c r="K29" s="29">
        <v>470</v>
      </c>
      <c r="L29" s="2">
        <f>SUM(I29+K29)</f>
        <v>1157</v>
      </c>
      <c r="M29" s="38" t="s">
        <v>91</v>
      </c>
      <c r="N29" s="29"/>
      <c r="O29" s="2">
        <v>0</v>
      </c>
      <c r="P29" s="36"/>
      <c r="Q29" s="31"/>
      <c r="R29" s="7">
        <v>0</v>
      </c>
      <c r="S29" s="6">
        <v>1</v>
      </c>
      <c r="T29" s="59" t="s">
        <v>212</v>
      </c>
    </row>
    <row r="30" spans="1:20" s="16" customFormat="1" ht="15">
      <c r="A30" s="41"/>
      <c r="B30"/>
      <c r="C30"/>
      <c r="D30"/>
      <c r="E30" s="4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44"/>
      <c r="Q30" s="14"/>
      <c r="R30" s="14"/>
      <c r="S30" s="6"/>
      <c r="T30" s="60"/>
    </row>
    <row r="31" spans="1:20" s="16" customFormat="1" ht="21">
      <c r="A31" s="62" t="s">
        <v>147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"/>
      <c r="T31" s="60"/>
    </row>
    <row r="32" spans="5:20" s="16" customFormat="1" ht="15">
      <c r="E32" s="50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0"/>
    </row>
    <row r="33" spans="2:20" s="16" customFormat="1" ht="15">
      <c r="B33" s="24" t="s">
        <v>14</v>
      </c>
      <c r="C33" s="14"/>
      <c r="D33" s="14"/>
      <c r="E33" s="49" t="s">
        <v>85</v>
      </c>
      <c r="F33" s="10"/>
      <c r="G33" s="27" t="s">
        <v>12</v>
      </c>
      <c r="H33" s="10"/>
      <c r="I33" s="10"/>
      <c r="J33" s="26" t="s">
        <v>0</v>
      </c>
      <c r="K33" s="10"/>
      <c r="L33" s="15"/>
      <c r="M33" s="10" t="s">
        <v>16</v>
      </c>
      <c r="N33" s="10"/>
      <c r="O33" s="15"/>
      <c r="P33" s="11" t="s">
        <v>86</v>
      </c>
      <c r="Q33" s="11"/>
      <c r="R33" s="11" t="s">
        <v>7</v>
      </c>
      <c r="S33" s="6"/>
      <c r="T33" s="60"/>
    </row>
    <row r="34" spans="3:20" s="16" customFormat="1" ht="15">
      <c r="C34" s="24"/>
      <c r="D34" s="24"/>
      <c r="E34" s="42" t="s">
        <v>5</v>
      </c>
      <c r="F34" s="13" t="s">
        <v>6</v>
      </c>
      <c r="G34" s="4" t="s">
        <v>5</v>
      </c>
      <c r="H34" s="4" t="s">
        <v>6</v>
      </c>
      <c r="I34" s="13" t="s">
        <v>7</v>
      </c>
      <c r="J34" s="13" t="s">
        <v>5</v>
      </c>
      <c r="K34" s="13" t="s">
        <v>6</v>
      </c>
      <c r="L34" s="13" t="s">
        <v>7</v>
      </c>
      <c r="M34" s="13" t="s">
        <v>5</v>
      </c>
      <c r="N34" s="13" t="s">
        <v>6</v>
      </c>
      <c r="O34" s="13" t="s">
        <v>7</v>
      </c>
      <c r="P34" s="23" t="s">
        <v>5</v>
      </c>
      <c r="Q34" s="23" t="s">
        <v>6</v>
      </c>
      <c r="R34" s="25" t="s">
        <v>7</v>
      </c>
      <c r="S34" s="6"/>
      <c r="T34" s="60"/>
    </row>
    <row r="35" spans="1:20" s="16" customFormat="1" ht="15">
      <c r="A35">
        <v>14</v>
      </c>
      <c r="B35" t="s">
        <v>98</v>
      </c>
      <c r="C35" t="s">
        <v>99</v>
      </c>
      <c r="D35" t="s">
        <v>60</v>
      </c>
      <c r="E35" s="33">
        <v>11.58</v>
      </c>
      <c r="F35" s="53">
        <v>753</v>
      </c>
      <c r="G35" s="56">
        <v>1.57</v>
      </c>
      <c r="H35" s="57">
        <v>441</v>
      </c>
      <c r="I35" s="55">
        <f aca="true" t="shared" si="0" ref="I35:I47">SUM(F35+H35)</f>
        <v>1194</v>
      </c>
      <c r="J35" s="3">
        <v>5.37</v>
      </c>
      <c r="K35" s="4">
        <v>455</v>
      </c>
      <c r="L35" s="2">
        <f aca="true" t="shared" si="1" ref="L35:L47">SUM(I35+K35)</f>
        <v>1649</v>
      </c>
      <c r="M35" s="3">
        <v>9.17</v>
      </c>
      <c r="N35" s="64">
        <v>436</v>
      </c>
      <c r="O35" s="2">
        <f aca="true" t="shared" si="2" ref="O35:O45">SUM(L35+N35)</f>
        <v>2085</v>
      </c>
      <c r="P35" s="37">
        <v>0.0016604166666666668</v>
      </c>
      <c r="Q35" s="5">
        <v>404</v>
      </c>
      <c r="R35" s="65">
        <f aca="true" t="shared" si="3" ref="R35:R45">SUM(O35+Q35)</f>
        <v>2489</v>
      </c>
      <c r="S35" s="6">
        <v>1</v>
      </c>
      <c r="T35" s="59" t="s">
        <v>214</v>
      </c>
    </row>
    <row r="36" spans="1:20" s="16" customFormat="1" ht="15">
      <c r="A36">
        <v>86</v>
      </c>
      <c r="B36" t="s">
        <v>216</v>
      </c>
      <c r="C36" t="s">
        <v>161</v>
      </c>
      <c r="D36" t="s">
        <v>217</v>
      </c>
      <c r="E36" s="35">
        <v>13.05</v>
      </c>
      <c r="F36" s="54">
        <v>597</v>
      </c>
      <c r="G36" s="58">
        <v>1.6</v>
      </c>
      <c r="H36" s="57">
        <v>464</v>
      </c>
      <c r="I36" s="55">
        <f t="shared" si="0"/>
        <v>1061</v>
      </c>
      <c r="J36" s="38">
        <v>5.44</v>
      </c>
      <c r="K36" s="29">
        <v>469</v>
      </c>
      <c r="L36" s="2">
        <f t="shared" si="1"/>
        <v>1530</v>
      </c>
      <c r="M36" s="38">
        <v>11.34</v>
      </c>
      <c r="N36" s="63">
        <v>566</v>
      </c>
      <c r="O36" s="2">
        <f t="shared" si="2"/>
        <v>2096</v>
      </c>
      <c r="P36" s="36">
        <v>0.0017170138888888888</v>
      </c>
      <c r="Q36" s="31">
        <v>342</v>
      </c>
      <c r="R36" s="65">
        <f t="shared" si="3"/>
        <v>2438</v>
      </c>
      <c r="S36" s="6">
        <v>1</v>
      </c>
      <c r="T36" s="59" t="s">
        <v>214</v>
      </c>
    </row>
    <row r="37" spans="1:20" s="16" customFormat="1" ht="15">
      <c r="A37">
        <v>61</v>
      </c>
      <c r="B37" t="s">
        <v>158</v>
      </c>
      <c r="C37" t="s">
        <v>159</v>
      </c>
      <c r="D37" t="s">
        <v>93</v>
      </c>
      <c r="E37" s="35">
        <v>12.8</v>
      </c>
      <c r="F37" s="54">
        <v>623</v>
      </c>
      <c r="G37" s="56">
        <v>1.42</v>
      </c>
      <c r="H37" s="57">
        <v>331</v>
      </c>
      <c r="I37" s="55">
        <f t="shared" si="0"/>
        <v>954</v>
      </c>
      <c r="J37" s="38">
        <v>4.53</v>
      </c>
      <c r="K37" s="29">
        <v>295</v>
      </c>
      <c r="L37" s="2">
        <f t="shared" si="1"/>
        <v>1249</v>
      </c>
      <c r="M37" s="38">
        <v>10.05</v>
      </c>
      <c r="N37" s="63">
        <v>489</v>
      </c>
      <c r="O37" s="2">
        <f t="shared" si="2"/>
        <v>1738</v>
      </c>
      <c r="P37" s="36">
        <v>0.0015494212962962964</v>
      </c>
      <c r="Q37" s="31">
        <v>541</v>
      </c>
      <c r="R37" s="65">
        <f t="shared" si="3"/>
        <v>2279</v>
      </c>
      <c r="S37" s="6">
        <v>1</v>
      </c>
      <c r="T37" s="59" t="s">
        <v>214</v>
      </c>
    </row>
    <row r="38" spans="1:20" s="16" customFormat="1" ht="15">
      <c r="A38">
        <v>11</v>
      </c>
      <c r="B38" t="s">
        <v>150</v>
      </c>
      <c r="C38" t="s">
        <v>103</v>
      </c>
      <c r="D38" t="s">
        <v>24</v>
      </c>
      <c r="E38" s="35">
        <v>13.18</v>
      </c>
      <c r="F38" s="54">
        <v>584</v>
      </c>
      <c r="G38" s="56">
        <v>1.42</v>
      </c>
      <c r="H38" s="57">
        <v>331</v>
      </c>
      <c r="I38" s="55">
        <f t="shared" si="0"/>
        <v>915</v>
      </c>
      <c r="J38" s="38">
        <v>5.52</v>
      </c>
      <c r="K38" s="29">
        <v>485</v>
      </c>
      <c r="L38" s="2">
        <f t="shared" si="1"/>
        <v>1400</v>
      </c>
      <c r="M38" s="38">
        <v>9.51</v>
      </c>
      <c r="N38" s="63">
        <v>456</v>
      </c>
      <c r="O38" s="2">
        <f t="shared" si="2"/>
        <v>1856</v>
      </c>
      <c r="P38" s="36">
        <v>0.0018512731481481481</v>
      </c>
      <c r="Q38" s="31">
        <v>213</v>
      </c>
      <c r="R38" s="65">
        <f t="shared" si="3"/>
        <v>2069</v>
      </c>
      <c r="S38" s="6">
        <v>1</v>
      </c>
      <c r="T38" s="59" t="s">
        <v>214</v>
      </c>
    </row>
    <row r="39" spans="1:20" s="16" customFormat="1" ht="15">
      <c r="A39">
        <v>24</v>
      </c>
      <c r="B39" t="s">
        <v>40</v>
      </c>
      <c r="C39" t="s">
        <v>41</v>
      </c>
      <c r="D39" t="s">
        <v>24</v>
      </c>
      <c r="E39" s="35">
        <v>14.36</v>
      </c>
      <c r="F39" s="54">
        <v>473</v>
      </c>
      <c r="G39" s="56">
        <v>1.42</v>
      </c>
      <c r="H39" s="57">
        <v>331</v>
      </c>
      <c r="I39" s="55">
        <f t="shared" si="0"/>
        <v>804</v>
      </c>
      <c r="J39" s="38">
        <v>4.67</v>
      </c>
      <c r="K39" s="29">
        <v>321</v>
      </c>
      <c r="L39" s="2">
        <f t="shared" si="1"/>
        <v>1125</v>
      </c>
      <c r="M39" s="38">
        <v>8.9</v>
      </c>
      <c r="N39" s="63">
        <v>420</v>
      </c>
      <c r="O39" s="2">
        <f t="shared" si="2"/>
        <v>1545</v>
      </c>
      <c r="P39" s="36">
        <v>0.0017334490740740739</v>
      </c>
      <c r="Q39" s="31">
        <v>325</v>
      </c>
      <c r="R39" s="65">
        <f t="shared" si="3"/>
        <v>1870</v>
      </c>
      <c r="S39" s="6">
        <v>1</v>
      </c>
      <c r="T39" s="59" t="s">
        <v>215</v>
      </c>
    </row>
    <row r="40" spans="1:20" s="16" customFormat="1" ht="15">
      <c r="A40">
        <v>60</v>
      </c>
      <c r="B40" t="s">
        <v>156</v>
      </c>
      <c r="C40" t="s">
        <v>157</v>
      </c>
      <c r="D40" t="s">
        <v>33</v>
      </c>
      <c r="E40" s="35">
        <v>13.78</v>
      </c>
      <c r="F40" s="54">
        <v>526</v>
      </c>
      <c r="G40" s="56">
        <v>1.42</v>
      </c>
      <c r="H40" s="57">
        <v>331</v>
      </c>
      <c r="I40" s="55">
        <f t="shared" si="0"/>
        <v>857</v>
      </c>
      <c r="J40" s="38">
        <v>4.57</v>
      </c>
      <c r="K40" s="29">
        <v>303</v>
      </c>
      <c r="L40" s="2">
        <f t="shared" si="1"/>
        <v>1160</v>
      </c>
      <c r="M40" s="38">
        <v>7.06</v>
      </c>
      <c r="N40" s="63">
        <v>311</v>
      </c>
      <c r="O40" s="2">
        <f t="shared" si="2"/>
        <v>1471</v>
      </c>
      <c r="P40" s="36">
        <v>0.001932291666666667</v>
      </c>
      <c r="Q40" s="31">
        <v>149</v>
      </c>
      <c r="R40" s="65">
        <f t="shared" si="3"/>
        <v>1620</v>
      </c>
      <c r="S40" s="6">
        <v>1</v>
      </c>
      <c r="T40" s="59" t="s">
        <v>214</v>
      </c>
    </row>
    <row r="41" spans="1:20" s="16" customFormat="1" ht="15">
      <c r="A41">
        <v>36</v>
      </c>
      <c r="B41" t="s">
        <v>36</v>
      </c>
      <c r="C41" t="s">
        <v>154</v>
      </c>
      <c r="D41" t="s">
        <v>33</v>
      </c>
      <c r="E41" s="35">
        <v>14.72</v>
      </c>
      <c r="F41" s="54">
        <v>441</v>
      </c>
      <c r="G41" s="56">
        <v>1.51</v>
      </c>
      <c r="H41" s="57">
        <v>396</v>
      </c>
      <c r="I41" s="55">
        <f t="shared" si="0"/>
        <v>837</v>
      </c>
      <c r="J41" s="38">
        <v>4.53</v>
      </c>
      <c r="K41" s="29">
        <v>295</v>
      </c>
      <c r="L41" s="2">
        <f t="shared" si="1"/>
        <v>1132</v>
      </c>
      <c r="M41" s="38">
        <v>5.99</v>
      </c>
      <c r="N41" s="63">
        <v>248</v>
      </c>
      <c r="O41" s="2">
        <f t="shared" si="2"/>
        <v>1380</v>
      </c>
      <c r="P41" s="36">
        <v>0.001910648148148148</v>
      </c>
      <c r="Q41" s="31">
        <v>166</v>
      </c>
      <c r="R41" s="65">
        <f t="shared" si="3"/>
        <v>1546</v>
      </c>
      <c r="S41" s="6">
        <v>1</v>
      </c>
      <c r="T41" s="59" t="s">
        <v>215</v>
      </c>
    </row>
    <row r="42" spans="1:20" s="16" customFormat="1" ht="15">
      <c r="A42">
        <v>19</v>
      </c>
      <c r="B42" t="s">
        <v>38</v>
      </c>
      <c r="C42" t="s">
        <v>39</v>
      </c>
      <c r="D42" t="s">
        <v>24</v>
      </c>
      <c r="E42" s="35">
        <v>14.46</v>
      </c>
      <c r="F42" s="54">
        <v>464</v>
      </c>
      <c r="G42" s="56">
        <v>1.39</v>
      </c>
      <c r="H42" s="57">
        <v>310</v>
      </c>
      <c r="I42" s="55">
        <f t="shared" si="0"/>
        <v>774</v>
      </c>
      <c r="J42" s="38">
        <v>4.66</v>
      </c>
      <c r="K42" s="29">
        <v>319</v>
      </c>
      <c r="L42" s="2">
        <f t="shared" si="1"/>
        <v>1093</v>
      </c>
      <c r="M42" s="38">
        <v>6.88</v>
      </c>
      <c r="N42" s="63">
        <v>300</v>
      </c>
      <c r="O42" s="2">
        <f t="shared" si="2"/>
        <v>1393</v>
      </c>
      <c r="P42" s="36">
        <v>0.0021152777777777776</v>
      </c>
      <c r="Q42" s="31">
        <v>44</v>
      </c>
      <c r="R42" s="65">
        <f t="shared" si="3"/>
        <v>1437</v>
      </c>
      <c r="S42" s="6">
        <v>1</v>
      </c>
      <c r="T42" s="59" t="s">
        <v>215</v>
      </c>
    </row>
    <row r="43" spans="1:20" s="16" customFormat="1" ht="15">
      <c r="A43">
        <v>70</v>
      </c>
      <c r="B43" t="s">
        <v>131</v>
      </c>
      <c r="C43" t="s">
        <v>160</v>
      </c>
      <c r="D43" t="s">
        <v>24</v>
      </c>
      <c r="E43" s="35">
        <v>13.69</v>
      </c>
      <c r="F43" s="54">
        <v>535</v>
      </c>
      <c r="G43" s="56">
        <v>1.39</v>
      </c>
      <c r="H43" s="57">
        <v>310</v>
      </c>
      <c r="I43" s="55">
        <f t="shared" si="0"/>
        <v>845</v>
      </c>
      <c r="J43" s="38">
        <v>3.99</v>
      </c>
      <c r="K43" s="29">
        <v>204</v>
      </c>
      <c r="L43" s="2">
        <f t="shared" si="1"/>
        <v>1049</v>
      </c>
      <c r="M43" s="38">
        <v>7.23</v>
      </c>
      <c r="N43" s="63">
        <v>321</v>
      </c>
      <c r="O43" s="2">
        <f t="shared" si="2"/>
        <v>1370</v>
      </c>
      <c r="P43" s="36">
        <v>0.0021386574074074073</v>
      </c>
      <c r="Q43" s="31">
        <v>35</v>
      </c>
      <c r="R43" s="65">
        <f t="shared" si="3"/>
        <v>1405</v>
      </c>
      <c r="S43" s="6">
        <v>1</v>
      </c>
      <c r="T43" s="59" t="s">
        <v>215</v>
      </c>
    </row>
    <row r="44" spans="1:20" s="16" customFormat="1" ht="15">
      <c r="A44">
        <v>81</v>
      </c>
      <c r="B44" t="s">
        <v>56</v>
      </c>
      <c r="C44" t="s">
        <v>57</v>
      </c>
      <c r="D44" t="s">
        <v>24</v>
      </c>
      <c r="E44" s="35">
        <v>16.72</v>
      </c>
      <c r="F44" s="54">
        <v>282</v>
      </c>
      <c r="G44" s="56">
        <v>1.42</v>
      </c>
      <c r="H44" s="57">
        <v>331</v>
      </c>
      <c r="I44" s="55">
        <f t="shared" si="0"/>
        <v>613</v>
      </c>
      <c r="J44" s="38">
        <v>3.92</v>
      </c>
      <c r="K44" s="29">
        <v>193</v>
      </c>
      <c r="L44" s="2">
        <f t="shared" si="1"/>
        <v>806</v>
      </c>
      <c r="M44" s="38">
        <v>5.21</v>
      </c>
      <c r="N44" s="63">
        <v>203</v>
      </c>
      <c r="O44" s="2">
        <f t="shared" si="2"/>
        <v>1009</v>
      </c>
      <c r="P44" s="36">
        <v>0.001864236111111111</v>
      </c>
      <c r="Q44" s="31">
        <v>203</v>
      </c>
      <c r="R44" s="65">
        <f t="shared" si="3"/>
        <v>1212</v>
      </c>
      <c r="S44" s="6">
        <v>1</v>
      </c>
      <c r="T44" s="59" t="s">
        <v>215</v>
      </c>
    </row>
    <row r="45" spans="1:20" s="16" customFormat="1" ht="15">
      <c r="A45">
        <v>51</v>
      </c>
      <c r="B45" t="s">
        <v>155</v>
      </c>
      <c r="C45" t="s">
        <v>104</v>
      </c>
      <c r="D45" t="s">
        <v>24</v>
      </c>
      <c r="E45" s="35">
        <v>16.73</v>
      </c>
      <c r="F45" s="54">
        <v>281</v>
      </c>
      <c r="G45" s="56">
        <v>1.36</v>
      </c>
      <c r="H45" s="57">
        <v>290</v>
      </c>
      <c r="I45" s="55">
        <f t="shared" si="0"/>
        <v>571</v>
      </c>
      <c r="J45" s="38">
        <v>3.51</v>
      </c>
      <c r="K45" s="29">
        <v>132</v>
      </c>
      <c r="L45" s="2">
        <f t="shared" si="1"/>
        <v>703</v>
      </c>
      <c r="M45" s="38">
        <v>5.13</v>
      </c>
      <c r="N45" s="63">
        <v>198</v>
      </c>
      <c r="O45" s="2">
        <f t="shared" si="2"/>
        <v>901</v>
      </c>
      <c r="P45" s="36">
        <v>0.002188310185185185</v>
      </c>
      <c r="Q45" s="31">
        <v>19</v>
      </c>
      <c r="R45" s="65">
        <f t="shared" si="3"/>
        <v>920</v>
      </c>
      <c r="S45" s="6">
        <v>1</v>
      </c>
      <c r="T45" s="59" t="s">
        <v>215</v>
      </c>
    </row>
    <row r="46" spans="1:20" s="16" customFormat="1" ht="15">
      <c r="A46">
        <v>35</v>
      </c>
      <c r="B46" t="s">
        <v>151</v>
      </c>
      <c r="C46" t="s">
        <v>152</v>
      </c>
      <c r="D46" t="s">
        <v>153</v>
      </c>
      <c r="E46" s="35">
        <v>13.06</v>
      </c>
      <c r="F46" s="54">
        <v>596</v>
      </c>
      <c r="G46" s="56">
        <v>1.39</v>
      </c>
      <c r="H46" s="57">
        <v>310</v>
      </c>
      <c r="I46" s="55">
        <f t="shared" si="0"/>
        <v>906</v>
      </c>
      <c r="J46" s="38">
        <v>5.28</v>
      </c>
      <c r="K46" s="29">
        <v>437</v>
      </c>
      <c r="L46" s="2">
        <f t="shared" si="1"/>
        <v>1343</v>
      </c>
      <c r="M46" s="38"/>
      <c r="N46" s="63"/>
      <c r="O46" s="2">
        <v>0</v>
      </c>
      <c r="P46" s="36"/>
      <c r="Q46" s="31"/>
      <c r="R46" s="7">
        <v>0</v>
      </c>
      <c r="S46" s="6">
        <v>1</v>
      </c>
      <c r="T46" s="59" t="s">
        <v>214</v>
      </c>
    </row>
    <row r="47" spans="1:20" s="16" customFormat="1" ht="15">
      <c r="A47">
        <v>7</v>
      </c>
      <c r="B47" t="s">
        <v>148</v>
      </c>
      <c r="C47" t="s">
        <v>149</v>
      </c>
      <c r="D47" t="s">
        <v>140</v>
      </c>
      <c r="E47" s="35">
        <v>12.56</v>
      </c>
      <c r="F47" s="54">
        <v>647</v>
      </c>
      <c r="G47" s="56">
        <v>1.36</v>
      </c>
      <c r="H47" s="57">
        <v>290</v>
      </c>
      <c r="I47" s="55">
        <f t="shared" si="0"/>
        <v>937</v>
      </c>
      <c r="J47" s="38">
        <v>5.39</v>
      </c>
      <c r="K47" s="29">
        <v>459</v>
      </c>
      <c r="L47" s="2">
        <f t="shared" si="1"/>
        <v>1396</v>
      </c>
      <c r="M47" s="38"/>
      <c r="N47" s="29"/>
      <c r="O47" s="2">
        <v>0</v>
      </c>
      <c r="P47" s="36"/>
      <c r="Q47" s="31"/>
      <c r="R47" s="7">
        <f>SUM(O47+Q47)</f>
        <v>0</v>
      </c>
      <c r="S47" s="6">
        <v>1</v>
      </c>
      <c r="T47" s="59" t="s">
        <v>214</v>
      </c>
    </row>
    <row r="48" spans="1:20" s="16" customFormat="1" ht="15">
      <c r="A48" s="19"/>
      <c r="B48" s="32"/>
      <c r="C48"/>
      <c r="E48" s="42"/>
      <c r="F48" s="13"/>
      <c r="G48" s="42"/>
      <c r="H48" s="13"/>
      <c r="I48" s="13"/>
      <c r="J48" s="13"/>
      <c r="K48" s="13"/>
      <c r="L48" s="13"/>
      <c r="M48" s="42"/>
      <c r="N48" s="13"/>
      <c r="O48" s="13"/>
      <c r="P48" s="44"/>
      <c r="Q48" s="14"/>
      <c r="R48" s="14"/>
      <c r="S48" s="6"/>
      <c r="T48" s="60"/>
    </row>
    <row r="49" spans="1:20" s="16" customFormat="1" ht="21">
      <c r="A49" s="62" t="s">
        <v>147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"/>
      <c r="T49" s="60"/>
    </row>
    <row r="50" spans="1:20" s="16" customFormat="1" ht="15">
      <c r="A50" s="19"/>
      <c r="E50" s="50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0"/>
    </row>
    <row r="51" spans="2:20" s="16" customFormat="1" ht="15">
      <c r="B51" s="24" t="s">
        <v>13</v>
      </c>
      <c r="C51" s="14"/>
      <c r="D51" s="14"/>
      <c r="E51" s="49" t="s">
        <v>87</v>
      </c>
      <c r="F51" s="10"/>
      <c r="G51" s="27" t="s">
        <v>12</v>
      </c>
      <c r="H51" s="10"/>
      <c r="I51" s="10"/>
      <c r="J51" s="26" t="s">
        <v>0</v>
      </c>
      <c r="K51" s="10"/>
      <c r="L51" s="15"/>
      <c r="M51" s="10" t="s">
        <v>16</v>
      </c>
      <c r="N51" s="10"/>
      <c r="O51" s="15"/>
      <c r="P51" s="11" t="s">
        <v>86</v>
      </c>
      <c r="Q51" s="11"/>
      <c r="R51" s="11" t="s">
        <v>7</v>
      </c>
      <c r="S51" s="6"/>
      <c r="T51" s="60"/>
    </row>
    <row r="52" spans="3:20" s="16" customFormat="1" ht="15">
      <c r="C52" s="24"/>
      <c r="D52" s="24"/>
      <c r="E52" s="42" t="s">
        <v>5</v>
      </c>
      <c r="F52" s="13" t="s">
        <v>6</v>
      </c>
      <c r="G52" s="13" t="s">
        <v>5</v>
      </c>
      <c r="H52" s="13" t="s">
        <v>6</v>
      </c>
      <c r="I52" s="13" t="s">
        <v>7</v>
      </c>
      <c r="J52" s="13" t="s">
        <v>5</v>
      </c>
      <c r="K52" s="13" t="s">
        <v>6</v>
      </c>
      <c r="L52" s="13" t="s">
        <v>7</v>
      </c>
      <c r="M52" s="13" t="s">
        <v>5</v>
      </c>
      <c r="N52" s="13" t="s">
        <v>6</v>
      </c>
      <c r="O52" s="13" t="s">
        <v>7</v>
      </c>
      <c r="P52" s="23" t="s">
        <v>5</v>
      </c>
      <c r="Q52" s="23" t="s">
        <v>6</v>
      </c>
      <c r="R52" s="25" t="s">
        <v>7</v>
      </c>
      <c r="S52" s="6"/>
      <c r="T52" s="60"/>
    </row>
    <row r="53" spans="1:20" s="16" customFormat="1" ht="15">
      <c r="A53">
        <v>68</v>
      </c>
      <c r="B53" t="s">
        <v>138</v>
      </c>
      <c r="C53" t="s">
        <v>139</v>
      </c>
      <c r="D53" t="s">
        <v>140</v>
      </c>
      <c r="E53" s="33">
        <v>16.77</v>
      </c>
      <c r="F53" s="2">
        <v>212</v>
      </c>
      <c r="G53" s="3">
        <v>1.4</v>
      </c>
      <c r="H53" s="4">
        <v>317</v>
      </c>
      <c r="I53" s="2">
        <f aca="true" t="shared" si="4" ref="I53:I65">SUM(F53+H53)</f>
        <v>529</v>
      </c>
      <c r="J53" s="3">
        <v>4.56</v>
      </c>
      <c r="K53" s="4">
        <v>301</v>
      </c>
      <c r="L53" s="2">
        <f aca="true" t="shared" si="5" ref="L53:L66">SUM(I53+K53)</f>
        <v>830</v>
      </c>
      <c r="M53" s="3">
        <v>9.88</v>
      </c>
      <c r="N53" s="4">
        <v>478</v>
      </c>
      <c r="O53" s="2">
        <f aca="true" t="shared" si="6" ref="O53:O66">SUM(L53+N53)</f>
        <v>1308</v>
      </c>
      <c r="P53" s="37">
        <v>0.001790509259259259</v>
      </c>
      <c r="Q53" s="5">
        <v>268</v>
      </c>
      <c r="R53" s="7">
        <f aca="true" t="shared" si="7" ref="R53:R66">SUM(O53+Q53)</f>
        <v>1576</v>
      </c>
      <c r="S53" s="6">
        <v>2</v>
      </c>
      <c r="T53" s="59" t="s">
        <v>218</v>
      </c>
    </row>
    <row r="54" spans="1:20" s="16" customFormat="1" ht="15">
      <c r="A54">
        <v>72</v>
      </c>
      <c r="B54" t="s">
        <v>141</v>
      </c>
      <c r="C54" t="s">
        <v>142</v>
      </c>
      <c r="D54" t="s">
        <v>60</v>
      </c>
      <c r="E54" s="35">
        <v>13.13</v>
      </c>
      <c r="F54" s="15">
        <v>494</v>
      </c>
      <c r="G54" s="38">
        <v>1.34</v>
      </c>
      <c r="H54" s="29">
        <v>276</v>
      </c>
      <c r="I54" s="2">
        <f t="shared" si="4"/>
        <v>770</v>
      </c>
      <c r="J54" s="3">
        <v>4</v>
      </c>
      <c r="K54" s="4">
        <v>206</v>
      </c>
      <c r="L54" s="2">
        <f t="shared" si="5"/>
        <v>976</v>
      </c>
      <c r="M54" s="38">
        <v>6.84</v>
      </c>
      <c r="N54" s="29">
        <v>298</v>
      </c>
      <c r="O54" s="2">
        <f t="shared" si="6"/>
        <v>1274</v>
      </c>
      <c r="P54" s="36">
        <v>0.001841087962962963</v>
      </c>
      <c r="Q54" s="31">
        <v>222</v>
      </c>
      <c r="R54" s="7">
        <f t="shared" si="7"/>
        <v>1496</v>
      </c>
      <c r="S54" s="6">
        <v>2</v>
      </c>
      <c r="T54" s="59" t="s">
        <v>218</v>
      </c>
    </row>
    <row r="55" spans="1:20" s="16" customFormat="1" ht="15">
      <c r="A55">
        <v>75</v>
      </c>
      <c r="B55" t="s">
        <v>143</v>
      </c>
      <c r="C55" t="s">
        <v>113</v>
      </c>
      <c r="D55" t="s">
        <v>144</v>
      </c>
      <c r="E55" s="35">
        <v>15.69</v>
      </c>
      <c r="F55" s="61">
        <v>284</v>
      </c>
      <c r="G55" s="38">
        <v>1.31</v>
      </c>
      <c r="H55" s="29">
        <v>257</v>
      </c>
      <c r="I55" s="2">
        <f t="shared" si="4"/>
        <v>541</v>
      </c>
      <c r="J55" s="3">
        <v>4.81</v>
      </c>
      <c r="K55" s="4">
        <v>346</v>
      </c>
      <c r="L55" s="2">
        <f t="shared" si="5"/>
        <v>887</v>
      </c>
      <c r="M55" s="38">
        <v>6.43</v>
      </c>
      <c r="N55" s="29">
        <v>274</v>
      </c>
      <c r="O55" s="2">
        <f t="shared" si="6"/>
        <v>1161</v>
      </c>
      <c r="P55" s="36">
        <v>0.0019452546296296295</v>
      </c>
      <c r="Q55" s="31">
        <v>140</v>
      </c>
      <c r="R55" s="65">
        <f t="shared" si="7"/>
        <v>1301</v>
      </c>
      <c r="S55" s="6">
        <v>1</v>
      </c>
      <c r="T55" s="59" t="s">
        <v>213</v>
      </c>
    </row>
    <row r="56" spans="1:20" s="16" customFormat="1" ht="15">
      <c r="A56">
        <v>82</v>
      </c>
      <c r="B56" t="s">
        <v>101</v>
      </c>
      <c r="C56" t="s">
        <v>105</v>
      </c>
      <c r="D56" t="s">
        <v>24</v>
      </c>
      <c r="E56" s="35">
        <v>16.67</v>
      </c>
      <c r="F56" s="15">
        <v>218</v>
      </c>
      <c r="G56" s="38">
        <v>1.28</v>
      </c>
      <c r="H56" s="29">
        <v>237</v>
      </c>
      <c r="I56" s="2">
        <f t="shared" si="4"/>
        <v>455</v>
      </c>
      <c r="J56" s="3">
        <v>4.44</v>
      </c>
      <c r="K56" s="4">
        <v>280</v>
      </c>
      <c r="L56" s="2">
        <f t="shared" si="5"/>
        <v>735</v>
      </c>
      <c r="M56" s="38">
        <v>6.1</v>
      </c>
      <c r="N56" s="29">
        <v>255</v>
      </c>
      <c r="O56" s="2">
        <f t="shared" si="6"/>
        <v>990</v>
      </c>
      <c r="P56" s="36">
        <v>0.001844212962962963</v>
      </c>
      <c r="Q56" s="31">
        <v>220</v>
      </c>
      <c r="R56" s="7">
        <f t="shared" si="7"/>
        <v>1210</v>
      </c>
      <c r="S56" s="6">
        <v>1</v>
      </c>
      <c r="T56" s="59" t="s">
        <v>213</v>
      </c>
    </row>
    <row r="57" spans="1:20" s="16" customFormat="1" ht="15">
      <c r="A57">
        <v>6</v>
      </c>
      <c r="B57" t="s">
        <v>101</v>
      </c>
      <c r="C57" t="s">
        <v>102</v>
      </c>
      <c r="D57" t="s">
        <v>29</v>
      </c>
      <c r="E57" s="35">
        <v>14.98</v>
      </c>
      <c r="F57" s="15">
        <v>337</v>
      </c>
      <c r="G57" s="38">
        <v>1.1</v>
      </c>
      <c r="H57" s="29">
        <v>131</v>
      </c>
      <c r="I57" s="2">
        <f t="shared" si="4"/>
        <v>468</v>
      </c>
      <c r="J57" s="3">
        <v>4</v>
      </c>
      <c r="K57" s="4">
        <v>206</v>
      </c>
      <c r="L57" s="2">
        <f t="shared" si="5"/>
        <v>674</v>
      </c>
      <c r="M57" s="38">
        <v>5.62</v>
      </c>
      <c r="N57" s="29">
        <v>227</v>
      </c>
      <c r="O57" s="2">
        <f t="shared" si="6"/>
        <v>901</v>
      </c>
      <c r="P57" s="36">
        <v>0.0017980324074074077</v>
      </c>
      <c r="Q57" s="31">
        <v>261</v>
      </c>
      <c r="R57" s="7">
        <f t="shared" si="7"/>
        <v>1162</v>
      </c>
      <c r="S57" s="6">
        <v>2</v>
      </c>
      <c r="T57" s="59" t="s">
        <v>218</v>
      </c>
    </row>
    <row r="58" spans="1:20" s="16" customFormat="1" ht="15">
      <c r="A58">
        <v>27</v>
      </c>
      <c r="B58" t="s">
        <v>119</v>
      </c>
      <c r="C58" t="s">
        <v>30</v>
      </c>
      <c r="D58" t="s">
        <v>24</v>
      </c>
      <c r="E58" s="35">
        <v>15.32</v>
      </c>
      <c r="F58" s="15">
        <v>311</v>
      </c>
      <c r="G58" s="38">
        <v>1.22</v>
      </c>
      <c r="H58" s="29">
        <v>200</v>
      </c>
      <c r="I58" s="2">
        <f t="shared" si="4"/>
        <v>511</v>
      </c>
      <c r="J58" s="3">
        <v>4.04</v>
      </c>
      <c r="K58" s="4">
        <v>212</v>
      </c>
      <c r="L58" s="2">
        <f t="shared" si="5"/>
        <v>723</v>
      </c>
      <c r="M58" s="38">
        <v>6.28</v>
      </c>
      <c r="N58" s="29">
        <v>265</v>
      </c>
      <c r="O58" s="2">
        <f t="shared" si="6"/>
        <v>988</v>
      </c>
      <c r="P58" s="36">
        <v>0.0019401620370370371</v>
      </c>
      <c r="Q58" s="31">
        <v>144</v>
      </c>
      <c r="R58" s="7">
        <f t="shared" si="7"/>
        <v>1132</v>
      </c>
      <c r="S58" s="6">
        <v>1</v>
      </c>
      <c r="T58" s="59" t="s">
        <v>213</v>
      </c>
    </row>
    <row r="59" spans="1:20" s="16" customFormat="1" ht="15">
      <c r="A59">
        <v>87</v>
      </c>
      <c r="B59" t="s">
        <v>145</v>
      </c>
      <c r="C59" t="s">
        <v>146</v>
      </c>
      <c r="D59" t="s">
        <v>132</v>
      </c>
      <c r="E59" s="35">
        <v>13.79</v>
      </c>
      <c r="F59" s="15">
        <v>435</v>
      </c>
      <c r="G59" s="38">
        <v>1.19</v>
      </c>
      <c r="H59" s="29">
        <v>182</v>
      </c>
      <c r="I59" s="2">
        <f t="shared" si="4"/>
        <v>617</v>
      </c>
      <c r="J59" s="3">
        <v>0</v>
      </c>
      <c r="K59" s="4">
        <v>0</v>
      </c>
      <c r="L59" s="2">
        <f t="shared" si="5"/>
        <v>617</v>
      </c>
      <c r="M59" s="38">
        <v>7.53</v>
      </c>
      <c r="N59" s="29">
        <v>339</v>
      </c>
      <c r="O59" s="2">
        <f t="shared" si="6"/>
        <v>956</v>
      </c>
      <c r="P59" s="36">
        <v>0.0019344907407407407</v>
      </c>
      <c r="Q59" s="31">
        <v>148</v>
      </c>
      <c r="R59" s="7">
        <f t="shared" si="7"/>
        <v>1104</v>
      </c>
      <c r="S59" s="6">
        <v>2</v>
      </c>
      <c r="T59" s="59" t="s">
        <v>218</v>
      </c>
    </row>
    <row r="60" spans="1:20" s="16" customFormat="1" ht="15">
      <c r="A60">
        <v>3</v>
      </c>
      <c r="B60" t="s">
        <v>128</v>
      </c>
      <c r="C60" t="s">
        <v>26</v>
      </c>
      <c r="D60" t="s">
        <v>24</v>
      </c>
      <c r="E60" s="35">
        <v>16.59</v>
      </c>
      <c r="F60" s="15">
        <v>223</v>
      </c>
      <c r="G60" s="38">
        <v>1.25</v>
      </c>
      <c r="H60" s="29">
        <v>218</v>
      </c>
      <c r="I60" s="2">
        <f t="shared" si="4"/>
        <v>441</v>
      </c>
      <c r="J60" s="3">
        <v>3.62</v>
      </c>
      <c r="K60" s="4">
        <v>147</v>
      </c>
      <c r="L60" s="2">
        <f t="shared" si="5"/>
        <v>588</v>
      </c>
      <c r="M60" s="38">
        <v>5.44</v>
      </c>
      <c r="N60" s="29">
        <v>216</v>
      </c>
      <c r="O60" s="2">
        <f t="shared" si="6"/>
        <v>804</v>
      </c>
      <c r="P60" s="36">
        <v>0.001995486111111111</v>
      </c>
      <c r="Q60" s="31">
        <v>107</v>
      </c>
      <c r="R60" s="7">
        <f t="shared" si="7"/>
        <v>911</v>
      </c>
      <c r="S60" s="6">
        <v>1</v>
      </c>
      <c r="T60" s="59" t="s">
        <v>213</v>
      </c>
    </row>
    <row r="61" spans="1:20" s="16" customFormat="1" ht="15">
      <c r="A61">
        <v>2</v>
      </c>
      <c r="B61" t="s">
        <v>127</v>
      </c>
      <c r="C61" t="s">
        <v>97</v>
      </c>
      <c r="D61" t="s">
        <v>24</v>
      </c>
      <c r="E61" s="35">
        <v>17.14</v>
      </c>
      <c r="F61" s="15">
        <v>189</v>
      </c>
      <c r="G61" s="38">
        <v>1.22</v>
      </c>
      <c r="H61" s="29">
        <v>200</v>
      </c>
      <c r="I61" s="2">
        <f t="shared" si="4"/>
        <v>389</v>
      </c>
      <c r="J61" s="3">
        <v>3.47</v>
      </c>
      <c r="K61" s="4">
        <v>126</v>
      </c>
      <c r="L61" s="2">
        <f t="shared" si="5"/>
        <v>515</v>
      </c>
      <c r="M61" s="38">
        <v>7.87</v>
      </c>
      <c r="N61" s="29">
        <v>359</v>
      </c>
      <c r="O61" s="2">
        <f t="shared" si="6"/>
        <v>874</v>
      </c>
      <c r="P61" s="36">
        <v>0.0022197916666666664</v>
      </c>
      <c r="Q61" s="31">
        <v>11</v>
      </c>
      <c r="R61" s="7">
        <f t="shared" si="7"/>
        <v>885</v>
      </c>
      <c r="S61" s="6">
        <v>1</v>
      </c>
      <c r="T61" s="59" t="s">
        <v>213</v>
      </c>
    </row>
    <row r="62" spans="1:20" s="16" customFormat="1" ht="15">
      <c r="A62">
        <v>12</v>
      </c>
      <c r="B62" t="s">
        <v>100</v>
      </c>
      <c r="C62" t="s">
        <v>103</v>
      </c>
      <c r="D62" t="s">
        <v>24</v>
      </c>
      <c r="E62" s="35">
        <v>15.83</v>
      </c>
      <c r="F62" s="15">
        <v>274</v>
      </c>
      <c r="G62" s="38">
        <v>1.28</v>
      </c>
      <c r="H62" s="29">
        <v>237</v>
      </c>
      <c r="I62" s="2">
        <f t="shared" si="4"/>
        <v>511</v>
      </c>
      <c r="J62" s="3">
        <v>3.16</v>
      </c>
      <c r="K62" s="4">
        <v>85</v>
      </c>
      <c r="L62" s="2">
        <f t="shared" si="5"/>
        <v>596</v>
      </c>
      <c r="M62" s="38">
        <v>6.17</v>
      </c>
      <c r="N62" s="29">
        <v>259</v>
      </c>
      <c r="O62" s="2">
        <f t="shared" si="6"/>
        <v>855</v>
      </c>
      <c r="P62" s="66">
        <v>0.002417824074074074</v>
      </c>
      <c r="Q62" s="31">
        <v>0</v>
      </c>
      <c r="R62" s="7">
        <f t="shared" si="7"/>
        <v>855</v>
      </c>
      <c r="S62" s="6">
        <v>2</v>
      </c>
      <c r="T62" s="59" t="s">
        <v>218</v>
      </c>
    </row>
    <row r="63" spans="1:20" s="16" customFormat="1" ht="14.25" customHeight="1">
      <c r="A63">
        <v>62</v>
      </c>
      <c r="B63" t="s">
        <v>100</v>
      </c>
      <c r="C63" t="s">
        <v>137</v>
      </c>
      <c r="D63" t="s">
        <v>132</v>
      </c>
      <c r="E63" s="35">
        <v>15.72</v>
      </c>
      <c r="F63" s="15">
        <v>282</v>
      </c>
      <c r="G63" s="38">
        <v>0</v>
      </c>
      <c r="H63" s="29">
        <v>0</v>
      </c>
      <c r="I63" s="2">
        <f t="shared" si="4"/>
        <v>282</v>
      </c>
      <c r="J63" s="3">
        <v>3.88</v>
      </c>
      <c r="K63" s="4">
        <v>187</v>
      </c>
      <c r="L63" s="2">
        <f t="shared" si="5"/>
        <v>469</v>
      </c>
      <c r="M63" s="38">
        <v>5.92</v>
      </c>
      <c r="N63" s="29">
        <v>244</v>
      </c>
      <c r="O63" s="2">
        <f t="shared" si="6"/>
        <v>713</v>
      </c>
      <c r="P63" s="36">
        <v>0</v>
      </c>
      <c r="Q63" s="31">
        <v>0</v>
      </c>
      <c r="R63" s="7">
        <f t="shared" si="7"/>
        <v>713</v>
      </c>
      <c r="S63" s="6">
        <v>2</v>
      </c>
      <c r="T63" s="59" t="s">
        <v>218</v>
      </c>
    </row>
    <row r="64" spans="1:20" s="16" customFormat="1" ht="15">
      <c r="A64">
        <v>56</v>
      </c>
      <c r="B64" t="s">
        <v>135</v>
      </c>
      <c r="C64" t="s">
        <v>136</v>
      </c>
      <c r="D64" t="s">
        <v>24</v>
      </c>
      <c r="E64" s="35">
        <v>17.82</v>
      </c>
      <c r="F64" s="15">
        <v>151</v>
      </c>
      <c r="G64" s="38">
        <v>1.16</v>
      </c>
      <c r="H64" s="29">
        <v>165</v>
      </c>
      <c r="I64" s="2">
        <f t="shared" si="4"/>
        <v>316</v>
      </c>
      <c r="J64" s="3">
        <v>3.34</v>
      </c>
      <c r="K64" s="4">
        <v>108</v>
      </c>
      <c r="L64" s="2">
        <f t="shared" si="5"/>
        <v>424</v>
      </c>
      <c r="M64" s="38">
        <v>5.96</v>
      </c>
      <c r="N64" s="29">
        <v>246</v>
      </c>
      <c r="O64" s="2">
        <f t="shared" si="6"/>
        <v>670</v>
      </c>
      <c r="P64" s="36">
        <v>0.0025686342592592592</v>
      </c>
      <c r="Q64" s="31">
        <v>0</v>
      </c>
      <c r="R64" s="7">
        <f t="shared" si="7"/>
        <v>670</v>
      </c>
      <c r="S64" s="6">
        <v>1</v>
      </c>
      <c r="T64" s="59" t="s">
        <v>213</v>
      </c>
    </row>
    <row r="65" spans="1:20" s="16" customFormat="1" ht="15">
      <c r="A65">
        <v>37</v>
      </c>
      <c r="B65" t="s">
        <v>129</v>
      </c>
      <c r="C65" t="s">
        <v>130</v>
      </c>
      <c r="D65" t="s">
        <v>24</v>
      </c>
      <c r="E65" s="35">
        <v>17.92</v>
      </c>
      <c r="F65" s="15">
        <v>146</v>
      </c>
      <c r="G65" s="38">
        <v>0.98</v>
      </c>
      <c r="H65" s="29">
        <v>72</v>
      </c>
      <c r="I65" s="2">
        <f t="shared" si="4"/>
        <v>218</v>
      </c>
      <c r="J65" s="3">
        <v>2.17</v>
      </c>
      <c r="K65" s="4">
        <v>0</v>
      </c>
      <c r="L65" s="2">
        <f t="shared" si="5"/>
        <v>218</v>
      </c>
      <c r="M65" s="38">
        <v>3.1</v>
      </c>
      <c r="N65" s="29">
        <v>84</v>
      </c>
      <c r="O65" s="2">
        <f t="shared" si="6"/>
        <v>302</v>
      </c>
      <c r="P65" s="36">
        <v>0.0024790509259259258</v>
      </c>
      <c r="Q65" s="31">
        <v>0</v>
      </c>
      <c r="R65" s="7">
        <f t="shared" si="7"/>
        <v>302</v>
      </c>
      <c r="S65" s="6">
        <v>2</v>
      </c>
      <c r="T65" s="59" t="s">
        <v>218</v>
      </c>
    </row>
    <row r="66" spans="1:20" s="16" customFormat="1" ht="15">
      <c r="A66">
        <v>48</v>
      </c>
      <c r="B66" t="s">
        <v>133</v>
      </c>
      <c r="C66" t="s">
        <v>134</v>
      </c>
      <c r="D66" t="s">
        <v>132</v>
      </c>
      <c r="E66" s="35" t="s">
        <v>91</v>
      </c>
      <c r="F66" s="15">
        <v>0</v>
      </c>
      <c r="G66" s="38"/>
      <c r="H66" s="29"/>
      <c r="I66" s="2">
        <v>0</v>
      </c>
      <c r="J66" s="38"/>
      <c r="K66" s="29"/>
      <c r="L66" s="2">
        <f t="shared" si="5"/>
        <v>0</v>
      </c>
      <c r="M66" s="38"/>
      <c r="N66" s="29"/>
      <c r="O66" s="2">
        <f t="shared" si="6"/>
        <v>0</v>
      </c>
      <c r="P66" s="36"/>
      <c r="Q66" s="31"/>
      <c r="R66" s="7">
        <f t="shared" si="7"/>
        <v>0</v>
      </c>
      <c r="S66" s="6"/>
      <c r="T66" s="59"/>
    </row>
    <row r="67" spans="1:20" s="16" customFormat="1" ht="15">
      <c r="A67" s="41"/>
      <c r="B67"/>
      <c r="C67"/>
      <c r="D67"/>
      <c r="E67" s="42"/>
      <c r="F67" s="13"/>
      <c r="G67" s="42"/>
      <c r="H67" s="13"/>
      <c r="I67" s="13"/>
      <c r="J67" s="13"/>
      <c r="K67" s="13"/>
      <c r="L67" s="13"/>
      <c r="M67" s="42"/>
      <c r="N67" s="13"/>
      <c r="O67" s="13"/>
      <c r="P67" s="14"/>
      <c r="Q67" s="14"/>
      <c r="R67" s="14"/>
      <c r="S67" s="6"/>
      <c r="T67" s="60"/>
    </row>
    <row r="68" spans="1:20" s="16" customFormat="1" ht="21">
      <c r="A68" s="62" t="s">
        <v>147</v>
      </c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"/>
      <c r="T68" s="60"/>
    </row>
    <row r="69" spans="5:20" s="16" customFormat="1" ht="15">
      <c r="E69" s="50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0"/>
    </row>
    <row r="70" spans="2:20" s="16" customFormat="1" ht="15">
      <c r="B70" s="22" t="s">
        <v>205</v>
      </c>
      <c r="E70" s="51" t="s">
        <v>223</v>
      </c>
      <c r="F70" s="6"/>
      <c r="G70" s="6" t="s">
        <v>16</v>
      </c>
      <c r="H70" s="6"/>
      <c r="I70" s="6"/>
      <c r="J70" s="6" t="s">
        <v>12</v>
      </c>
      <c r="K70" s="6"/>
      <c r="L70" s="6"/>
      <c r="M70" s="6" t="s">
        <v>0</v>
      </c>
      <c r="N70" s="6"/>
      <c r="O70" s="6"/>
      <c r="P70" s="6" t="s">
        <v>17</v>
      </c>
      <c r="Q70" s="6"/>
      <c r="R70" s="6"/>
      <c r="S70" s="6"/>
      <c r="T70" s="60"/>
    </row>
    <row r="71" spans="1:20" s="16" customFormat="1" ht="15">
      <c r="A71" s="20" t="s">
        <v>18</v>
      </c>
      <c r="C71" s="22"/>
      <c r="D71" s="22"/>
      <c r="E71" s="51" t="s">
        <v>5</v>
      </c>
      <c r="F71" s="12" t="s">
        <v>6</v>
      </c>
      <c r="G71" s="12" t="s">
        <v>5</v>
      </c>
      <c r="H71" s="12" t="s">
        <v>6</v>
      </c>
      <c r="I71" s="12" t="s">
        <v>7</v>
      </c>
      <c r="J71" s="12" t="s">
        <v>5</v>
      </c>
      <c r="K71" s="12" t="s">
        <v>6</v>
      </c>
      <c r="L71" s="12" t="s">
        <v>7</v>
      </c>
      <c r="M71" s="12" t="s">
        <v>5</v>
      </c>
      <c r="N71" s="12" t="s">
        <v>6</v>
      </c>
      <c r="O71" s="12" t="s">
        <v>7</v>
      </c>
      <c r="P71" s="12" t="s">
        <v>5</v>
      </c>
      <c r="Q71" s="12" t="s">
        <v>6</v>
      </c>
      <c r="R71" s="12" t="s">
        <v>7</v>
      </c>
      <c r="S71" s="6"/>
      <c r="T71" s="60"/>
    </row>
    <row r="72" spans="1:20" s="16" customFormat="1" ht="15">
      <c r="A72">
        <v>30</v>
      </c>
      <c r="B72" t="s">
        <v>206</v>
      </c>
      <c r="C72" t="s">
        <v>207</v>
      </c>
      <c r="D72" t="s">
        <v>35</v>
      </c>
      <c r="E72" s="33">
        <v>22.6</v>
      </c>
      <c r="F72" s="2">
        <v>122</v>
      </c>
      <c r="G72" s="1">
        <v>8.34</v>
      </c>
      <c r="H72" s="4">
        <v>421</v>
      </c>
      <c r="I72" s="2">
        <f>SUM(F72+H72)</f>
        <v>543</v>
      </c>
      <c r="J72" s="3">
        <v>1.18</v>
      </c>
      <c r="K72" s="4">
        <v>293</v>
      </c>
      <c r="L72" s="2">
        <f>SUM(I72+K72)</f>
        <v>836</v>
      </c>
      <c r="M72" s="1">
        <v>3.34</v>
      </c>
      <c r="N72" s="4">
        <v>168</v>
      </c>
      <c r="O72" s="2">
        <f>SUM(L72+N72)</f>
        <v>1004</v>
      </c>
      <c r="P72" s="39">
        <v>0.002432638888888889</v>
      </c>
      <c r="Q72" s="4">
        <v>136</v>
      </c>
      <c r="R72" s="7">
        <f>SUM(O72+Q72)</f>
        <v>1140</v>
      </c>
      <c r="S72" s="6">
        <v>1</v>
      </c>
      <c r="T72" s="59" t="s">
        <v>224</v>
      </c>
    </row>
    <row r="73" spans="1:20" s="16" customFormat="1" ht="15">
      <c r="A73" s="41"/>
      <c r="B73"/>
      <c r="C73"/>
      <c r="D73"/>
      <c r="E73" s="42"/>
      <c r="F73" s="13"/>
      <c r="G73" s="13"/>
      <c r="H73" s="13"/>
      <c r="I73" s="13"/>
      <c r="J73" s="42"/>
      <c r="K73" s="13"/>
      <c r="L73" s="13"/>
      <c r="M73" s="13"/>
      <c r="N73" s="13"/>
      <c r="O73" s="13"/>
      <c r="P73" s="13"/>
      <c r="Q73" s="13"/>
      <c r="R73" s="13"/>
      <c r="S73" s="6"/>
      <c r="T73" s="60"/>
    </row>
    <row r="74" spans="1:20" s="16" customFormat="1" ht="21">
      <c r="A74" s="62" t="s">
        <v>147</v>
      </c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"/>
      <c r="T74" s="60"/>
    </row>
    <row r="75" spans="5:20" s="16" customFormat="1" ht="15">
      <c r="E75" s="50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0"/>
    </row>
    <row r="76" spans="1:20" s="16" customFormat="1" ht="15">
      <c r="A76" s="20" t="s">
        <v>18</v>
      </c>
      <c r="B76" s="22" t="s">
        <v>106</v>
      </c>
      <c r="C76" s="22"/>
      <c r="D76" s="22"/>
      <c r="E76" s="51" t="s">
        <v>15</v>
      </c>
      <c r="F76" s="6"/>
      <c r="G76" s="6" t="s">
        <v>16</v>
      </c>
      <c r="H76" s="6"/>
      <c r="I76" s="6"/>
      <c r="J76" s="6" t="s">
        <v>12</v>
      </c>
      <c r="K76" s="6"/>
      <c r="L76" s="6"/>
      <c r="M76" s="6" t="s">
        <v>0</v>
      </c>
      <c r="N76" s="6"/>
      <c r="O76" s="6"/>
      <c r="P76" s="6" t="s">
        <v>17</v>
      </c>
      <c r="Q76" s="6"/>
      <c r="R76" s="6"/>
      <c r="S76" s="6"/>
      <c r="T76" s="60"/>
    </row>
    <row r="77" spans="1:20" s="16" customFormat="1" ht="15">
      <c r="A77" s="19"/>
      <c r="E77" s="51" t="s">
        <v>5</v>
      </c>
      <c r="F77" s="12" t="s">
        <v>6</v>
      </c>
      <c r="G77" s="12" t="s">
        <v>5</v>
      </c>
      <c r="H77" s="12" t="s">
        <v>6</v>
      </c>
      <c r="I77" s="12" t="s">
        <v>7</v>
      </c>
      <c r="J77" s="12" t="s">
        <v>5</v>
      </c>
      <c r="K77" s="12" t="s">
        <v>6</v>
      </c>
      <c r="L77" s="12" t="s">
        <v>7</v>
      </c>
      <c r="M77" s="12"/>
      <c r="N77" s="12"/>
      <c r="O77" s="12" t="s">
        <v>7</v>
      </c>
      <c r="P77" s="12" t="s">
        <v>5</v>
      </c>
      <c r="Q77" s="12" t="s">
        <v>6</v>
      </c>
      <c r="R77" s="12" t="s">
        <v>7</v>
      </c>
      <c r="S77" s="6"/>
      <c r="T77" s="60"/>
    </row>
    <row r="78" spans="1:20" s="16" customFormat="1" ht="15">
      <c r="A78">
        <v>84</v>
      </c>
      <c r="B78" t="s">
        <v>61</v>
      </c>
      <c r="C78" t="s">
        <v>107</v>
      </c>
      <c r="D78" t="s">
        <v>33</v>
      </c>
      <c r="E78" s="33">
        <v>18.78</v>
      </c>
      <c r="F78" s="2">
        <v>411</v>
      </c>
      <c r="G78" s="1">
        <v>7.37</v>
      </c>
      <c r="H78" s="4">
        <v>359</v>
      </c>
      <c r="I78" s="2">
        <f>SUM(F78+H78)</f>
        <v>770</v>
      </c>
      <c r="J78" s="1">
        <v>1.42</v>
      </c>
      <c r="K78" s="4">
        <v>534</v>
      </c>
      <c r="L78" s="2">
        <f>SUM(I78+K78)</f>
        <v>1304</v>
      </c>
      <c r="M78" s="3">
        <v>4.68</v>
      </c>
      <c r="N78" s="4">
        <v>474</v>
      </c>
      <c r="O78" s="2">
        <f>SUM(L78+N78)</f>
        <v>1778</v>
      </c>
      <c r="P78" s="39">
        <v>0.0018136574074074077</v>
      </c>
      <c r="Q78" s="4">
        <v>611</v>
      </c>
      <c r="R78" s="7">
        <f>SUM(O78+Q78)</f>
        <v>2389</v>
      </c>
      <c r="S78" s="6">
        <v>1</v>
      </c>
      <c r="T78" s="59" t="s">
        <v>224</v>
      </c>
    </row>
    <row r="79" spans="1:20" s="16" customFormat="1" ht="15">
      <c r="A79" s="19"/>
      <c r="E79" s="42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45"/>
      <c r="Q79" s="13"/>
      <c r="R79" s="14"/>
      <c r="S79" s="6"/>
      <c r="T79" s="60"/>
    </row>
    <row r="80" spans="1:20" s="16" customFormat="1" ht="21">
      <c r="A80" s="62" t="s">
        <v>147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"/>
      <c r="T80" s="60"/>
    </row>
    <row r="81" spans="1:20" s="16" customFormat="1" ht="15">
      <c r="A81" s="20"/>
      <c r="B81" s="14"/>
      <c r="C81" s="14"/>
      <c r="D81" s="14"/>
      <c r="E81" s="42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4"/>
      <c r="S81" s="6"/>
      <c r="T81" s="60"/>
    </row>
    <row r="82" spans="2:20" s="16" customFormat="1" ht="15">
      <c r="B82" s="22" t="s">
        <v>19</v>
      </c>
      <c r="C82" s="22"/>
      <c r="D82" s="22"/>
      <c r="E82" s="51" t="s">
        <v>85</v>
      </c>
      <c r="F82" s="6"/>
      <c r="G82" s="6" t="s">
        <v>16</v>
      </c>
      <c r="H82" s="6"/>
      <c r="I82" s="6"/>
      <c r="J82" s="6" t="s">
        <v>12</v>
      </c>
      <c r="K82" s="6"/>
      <c r="L82" s="6"/>
      <c r="M82" s="6" t="s">
        <v>0</v>
      </c>
      <c r="N82" s="6"/>
      <c r="O82" s="6"/>
      <c r="P82" s="6" t="s">
        <v>17</v>
      </c>
      <c r="Q82" s="6"/>
      <c r="R82" s="6"/>
      <c r="S82" s="6"/>
      <c r="T82" s="60"/>
    </row>
    <row r="83" spans="1:20" s="16" customFormat="1" ht="15">
      <c r="A83" s="19"/>
      <c r="E83" s="51" t="s">
        <v>5</v>
      </c>
      <c r="F83" s="12" t="s">
        <v>6</v>
      </c>
      <c r="G83" s="12" t="s">
        <v>5</v>
      </c>
      <c r="H83" s="12" t="s">
        <v>6</v>
      </c>
      <c r="I83" s="12" t="s">
        <v>7</v>
      </c>
      <c r="J83" s="12" t="s">
        <v>5</v>
      </c>
      <c r="K83" s="12" t="s">
        <v>6</v>
      </c>
      <c r="L83" s="12" t="s">
        <v>7</v>
      </c>
      <c r="M83" s="12" t="s">
        <v>5</v>
      </c>
      <c r="N83" s="12" t="s">
        <v>6</v>
      </c>
      <c r="O83" s="12" t="s">
        <v>7</v>
      </c>
      <c r="P83" s="12" t="s">
        <v>5</v>
      </c>
      <c r="Q83" s="12" t="s">
        <v>6</v>
      </c>
      <c r="R83" s="12" t="s">
        <v>7</v>
      </c>
      <c r="S83" s="6"/>
      <c r="T83" s="60"/>
    </row>
    <row r="84" spans="1:20" s="16" customFormat="1" ht="15">
      <c r="A84">
        <v>66</v>
      </c>
      <c r="B84" t="s">
        <v>70</v>
      </c>
      <c r="C84" t="s">
        <v>71</v>
      </c>
      <c r="D84" t="s">
        <v>35</v>
      </c>
      <c r="E84" s="33">
        <v>12.26</v>
      </c>
      <c r="F84" s="2">
        <v>765</v>
      </c>
      <c r="G84" s="1">
        <v>8.19</v>
      </c>
      <c r="H84" s="4">
        <v>412</v>
      </c>
      <c r="I84" s="2">
        <f aca="true" t="shared" si="8" ref="I84:I90">SUM(F84+H84)</f>
        <v>1177</v>
      </c>
      <c r="J84" s="1">
        <v>1.57</v>
      </c>
      <c r="K84" s="4">
        <v>701</v>
      </c>
      <c r="L84" s="2">
        <f aca="true" t="shared" si="9" ref="L84:L90">SUM(I84+K84)</f>
        <v>1878</v>
      </c>
      <c r="M84" s="3">
        <v>5.21</v>
      </c>
      <c r="N84" s="4">
        <v>617</v>
      </c>
      <c r="O84" s="2">
        <f aca="true" t="shared" si="10" ref="O84:O90">SUM(L84+N84)</f>
        <v>2495</v>
      </c>
      <c r="P84" s="39">
        <v>0.0017248842592592591</v>
      </c>
      <c r="Q84" s="4">
        <v>705</v>
      </c>
      <c r="R84" s="7">
        <f aca="true" t="shared" si="11" ref="R84:R90">SUM(O84+Q84)</f>
        <v>3200</v>
      </c>
      <c r="S84" s="6">
        <v>2</v>
      </c>
      <c r="T84" s="59" t="s">
        <v>225</v>
      </c>
    </row>
    <row r="85" spans="1:20" s="16" customFormat="1" ht="15">
      <c r="A85">
        <v>52</v>
      </c>
      <c r="B85" t="s">
        <v>109</v>
      </c>
      <c r="C85" t="s">
        <v>110</v>
      </c>
      <c r="D85" t="s">
        <v>35</v>
      </c>
      <c r="E85" s="33">
        <v>12.34</v>
      </c>
      <c r="F85" s="2">
        <v>754</v>
      </c>
      <c r="G85" s="1">
        <v>8.95</v>
      </c>
      <c r="H85" s="4">
        <v>461</v>
      </c>
      <c r="I85" s="2">
        <f t="shared" si="8"/>
        <v>1215</v>
      </c>
      <c r="J85" s="1">
        <v>1.57</v>
      </c>
      <c r="K85" s="4">
        <v>701</v>
      </c>
      <c r="L85" s="2">
        <f t="shared" si="9"/>
        <v>1916</v>
      </c>
      <c r="M85" s="3">
        <v>4.64</v>
      </c>
      <c r="N85" s="4">
        <v>464</v>
      </c>
      <c r="O85" s="2">
        <f t="shared" si="10"/>
        <v>2380</v>
      </c>
      <c r="P85" s="39">
        <v>0.0017466435185185182</v>
      </c>
      <c r="Q85" s="4">
        <v>682</v>
      </c>
      <c r="R85" s="7">
        <f t="shared" si="11"/>
        <v>3062</v>
      </c>
      <c r="S85" s="6">
        <v>2</v>
      </c>
      <c r="T85" s="59" t="s">
        <v>225</v>
      </c>
    </row>
    <row r="86" spans="1:20" s="16" customFormat="1" ht="15">
      <c r="A86">
        <v>18</v>
      </c>
      <c r="B86" t="s">
        <v>63</v>
      </c>
      <c r="C86" t="s">
        <v>64</v>
      </c>
      <c r="D86" t="s">
        <v>122</v>
      </c>
      <c r="E86" s="33">
        <v>12.82</v>
      </c>
      <c r="F86" s="2">
        <v>696</v>
      </c>
      <c r="G86" s="1">
        <v>9.17</v>
      </c>
      <c r="H86" s="4">
        <v>475</v>
      </c>
      <c r="I86" s="2">
        <f t="shared" si="8"/>
        <v>1171</v>
      </c>
      <c r="J86" s="1">
        <v>1.51</v>
      </c>
      <c r="K86" s="4">
        <v>632</v>
      </c>
      <c r="L86" s="2">
        <f t="shared" si="9"/>
        <v>1803</v>
      </c>
      <c r="M86" s="3">
        <v>4.78</v>
      </c>
      <c r="N86" s="4">
        <v>500</v>
      </c>
      <c r="O86" s="2">
        <f t="shared" si="10"/>
        <v>2303</v>
      </c>
      <c r="P86" s="39">
        <v>0.001753009259259259</v>
      </c>
      <c r="Q86" s="4">
        <v>675</v>
      </c>
      <c r="R86" s="7">
        <f t="shared" si="11"/>
        <v>2978</v>
      </c>
      <c r="S86" s="6">
        <v>2</v>
      </c>
      <c r="T86" s="59" t="s">
        <v>225</v>
      </c>
    </row>
    <row r="87" spans="1:20" s="16" customFormat="1" ht="15">
      <c r="A87">
        <v>55</v>
      </c>
      <c r="B87" t="s">
        <v>67</v>
      </c>
      <c r="C87" t="s">
        <v>68</v>
      </c>
      <c r="D87" t="s">
        <v>24</v>
      </c>
      <c r="E87" s="33">
        <v>12.62</v>
      </c>
      <c r="F87" s="2">
        <v>720</v>
      </c>
      <c r="G87" s="1">
        <v>7.75</v>
      </c>
      <c r="H87" s="4">
        <v>383</v>
      </c>
      <c r="I87" s="2">
        <f t="shared" si="8"/>
        <v>1103</v>
      </c>
      <c r="J87" s="1">
        <v>1.51</v>
      </c>
      <c r="K87" s="4">
        <v>632</v>
      </c>
      <c r="L87" s="2">
        <f t="shared" si="9"/>
        <v>1735</v>
      </c>
      <c r="M87" s="1">
        <v>4.38</v>
      </c>
      <c r="N87" s="4">
        <v>398</v>
      </c>
      <c r="O87" s="2">
        <f t="shared" si="10"/>
        <v>2133</v>
      </c>
      <c r="P87" s="39">
        <v>0.0019527777777777775</v>
      </c>
      <c r="Q87" s="4">
        <v>477</v>
      </c>
      <c r="R87" s="7">
        <f t="shared" si="11"/>
        <v>2610</v>
      </c>
      <c r="S87" s="6">
        <v>1</v>
      </c>
      <c r="T87" s="59" t="s">
        <v>226</v>
      </c>
    </row>
    <row r="88" spans="1:20" s="16" customFormat="1" ht="15">
      <c r="A88">
        <v>88</v>
      </c>
      <c r="B88" t="s">
        <v>65</v>
      </c>
      <c r="C88" t="s">
        <v>210</v>
      </c>
      <c r="D88" t="s">
        <v>33</v>
      </c>
      <c r="E88" s="33">
        <v>13.67</v>
      </c>
      <c r="F88" s="2">
        <v>602</v>
      </c>
      <c r="G88" s="1">
        <v>6.89</v>
      </c>
      <c r="H88" s="4">
        <v>328</v>
      </c>
      <c r="I88" s="2">
        <f t="shared" si="8"/>
        <v>930</v>
      </c>
      <c r="J88" s="3">
        <v>1.33</v>
      </c>
      <c r="K88" s="4">
        <v>439</v>
      </c>
      <c r="L88" s="2">
        <f t="shared" si="9"/>
        <v>1369</v>
      </c>
      <c r="M88" s="3">
        <v>4.3</v>
      </c>
      <c r="N88" s="4">
        <v>379</v>
      </c>
      <c r="O88" s="2">
        <f t="shared" si="10"/>
        <v>1748</v>
      </c>
      <c r="P88" s="39">
        <v>0.002215046296296296</v>
      </c>
      <c r="Q88" s="4">
        <v>267</v>
      </c>
      <c r="R88" s="7">
        <f t="shared" si="11"/>
        <v>2015</v>
      </c>
      <c r="S88" s="6">
        <v>2</v>
      </c>
      <c r="T88" s="59" t="s">
        <v>225</v>
      </c>
    </row>
    <row r="89" spans="1:20" s="16" customFormat="1" ht="15">
      <c r="A89">
        <v>41</v>
      </c>
      <c r="B89" t="s">
        <v>76</v>
      </c>
      <c r="C89" t="s">
        <v>108</v>
      </c>
      <c r="D89" t="s">
        <v>23</v>
      </c>
      <c r="E89" s="33">
        <v>13.09</v>
      </c>
      <c r="F89" s="2">
        <v>664</v>
      </c>
      <c r="G89" s="1">
        <v>8.74</v>
      </c>
      <c r="H89" s="4">
        <v>447</v>
      </c>
      <c r="I89" s="2">
        <f t="shared" si="8"/>
        <v>1111</v>
      </c>
      <c r="J89" s="1">
        <v>0</v>
      </c>
      <c r="K89" s="4">
        <v>0</v>
      </c>
      <c r="L89" s="2">
        <f t="shared" si="9"/>
        <v>1111</v>
      </c>
      <c r="M89" s="1">
        <v>4.33</v>
      </c>
      <c r="N89" s="4">
        <v>386</v>
      </c>
      <c r="O89" s="2">
        <f t="shared" si="10"/>
        <v>1497</v>
      </c>
      <c r="P89" s="39">
        <v>0.001990972222222222</v>
      </c>
      <c r="Q89" s="4">
        <v>443</v>
      </c>
      <c r="R89" s="7">
        <f t="shared" si="11"/>
        <v>1940</v>
      </c>
      <c r="S89" s="6">
        <v>1</v>
      </c>
      <c r="T89" s="59" t="s">
        <v>226</v>
      </c>
    </row>
    <row r="90" spans="1:20" s="16" customFormat="1" ht="15">
      <c r="A90">
        <v>54</v>
      </c>
      <c r="B90" t="s">
        <v>208</v>
      </c>
      <c r="C90" t="s">
        <v>209</v>
      </c>
      <c r="D90" t="s">
        <v>35</v>
      </c>
      <c r="E90" s="33">
        <v>14.36</v>
      </c>
      <c r="F90" s="2">
        <v>534</v>
      </c>
      <c r="G90" s="3">
        <v>7.88</v>
      </c>
      <c r="H90" s="4">
        <v>392</v>
      </c>
      <c r="I90" s="2">
        <f t="shared" si="8"/>
        <v>926</v>
      </c>
      <c r="J90" s="1">
        <v>0</v>
      </c>
      <c r="K90" s="4">
        <v>0</v>
      </c>
      <c r="L90" s="2">
        <f t="shared" si="9"/>
        <v>926</v>
      </c>
      <c r="M90" s="1">
        <v>4.66</v>
      </c>
      <c r="N90" s="4">
        <v>469</v>
      </c>
      <c r="O90" s="2">
        <f t="shared" si="10"/>
        <v>1395</v>
      </c>
      <c r="P90" s="39">
        <v>0.0022131944444444443</v>
      </c>
      <c r="Q90" s="4">
        <v>268</v>
      </c>
      <c r="R90" s="7">
        <f t="shared" si="11"/>
        <v>1663</v>
      </c>
      <c r="S90" s="6">
        <v>1</v>
      </c>
      <c r="T90" s="59" t="s">
        <v>226</v>
      </c>
    </row>
    <row r="91" spans="1:20" s="16" customFormat="1" ht="15">
      <c r="A91"/>
      <c r="B91"/>
      <c r="C91"/>
      <c r="D91"/>
      <c r="E91" s="33"/>
      <c r="F91" s="2"/>
      <c r="G91" s="1"/>
      <c r="H91" s="4"/>
      <c r="I91" s="2"/>
      <c r="J91" s="1"/>
      <c r="K91" s="4"/>
      <c r="L91" s="2"/>
      <c r="M91" s="3"/>
      <c r="N91" s="4"/>
      <c r="O91" s="2"/>
      <c r="P91" s="39"/>
      <c r="Q91" s="4"/>
      <c r="R91" s="7"/>
      <c r="S91" s="6"/>
      <c r="T91" s="59"/>
    </row>
    <row r="92" spans="1:20" s="16" customFormat="1" ht="15">
      <c r="A92" s="41"/>
      <c r="B92"/>
      <c r="C92"/>
      <c r="D92"/>
      <c r="E92" s="42"/>
      <c r="F92" s="13"/>
      <c r="G92" s="42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4"/>
      <c r="S92" s="6"/>
      <c r="T92" s="60"/>
    </row>
    <row r="93" spans="1:20" s="16" customFormat="1" ht="21">
      <c r="A93" s="62" t="s">
        <v>147</v>
      </c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"/>
      <c r="T93" s="60"/>
    </row>
    <row r="94" spans="2:20" s="16" customFormat="1" ht="15">
      <c r="B94" s="14"/>
      <c r="C94" s="14"/>
      <c r="D94" s="24"/>
      <c r="E94" s="50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0"/>
    </row>
    <row r="95" spans="2:20" s="16" customFormat="1" ht="15">
      <c r="B95" s="24" t="s">
        <v>20</v>
      </c>
      <c r="C95" s="24"/>
      <c r="D95" s="24"/>
      <c r="E95" s="49" t="s">
        <v>10</v>
      </c>
      <c r="F95" s="10"/>
      <c r="G95" s="27" t="s">
        <v>87</v>
      </c>
      <c r="H95" s="10"/>
      <c r="I95" s="10"/>
      <c r="J95" s="26" t="s">
        <v>16</v>
      </c>
      <c r="K95" s="10"/>
      <c r="L95" s="15"/>
      <c r="M95" s="10" t="s">
        <v>12</v>
      </c>
      <c r="N95" s="10"/>
      <c r="O95" s="15"/>
      <c r="P95" s="11" t="s">
        <v>86</v>
      </c>
      <c r="Q95" s="11"/>
      <c r="R95" s="11" t="s">
        <v>7</v>
      </c>
      <c r="S95" s="6"/>
      <c r="T95" s="60"/>
    </row>
    <row r="96" spans="1:20" s="16" customFormat="1" ht="15">
      <c r="A96" s="19"/>
      <c r="E96" s="42" t="s">
        <v>5</v>
      </c>
      <c r="F96" s="13" t="s">
        <v>6</v>
      </c>
      <c r="G96" s="13" t="s">
        <v>5</v>
      </c>
      <c r="H96" s="13" t="s">
        <v>6</v>
      </c>
      <c r="I96" s="13" t="s">
        <v>7</v>
      </c>
      <c r="J96" s="13" t="s">
        <v>5</v>
      </c>
      <c r="K96" s="13" t="s">
        <v>6</v>
      </c>
      <c r="L96" s="13" t="s">
        <v>7</v>
      </c>
      <c r="M96" s="13"/>
      <c r="N96" s="13"/>
      <c r="O96" s="13" t="s">
        <v>7</v>
      </c>
      <c r="P96" s="23" t="s">
        <v>5</v>
      </c>
      <c r="Q96" s="23" t="s">
        <v>6</v>
      </c>
      <c r="R96" s="25" t="s">
        <v>7</v>
      </c>
      <c r="S96" s="6"/>
      <c r="T96" s="60"/>
    </row>
    <row r="97" spans="1:20" s="16" customFormat="1" ht="15">
      <c r="A97">
        <v>71</v>
      </c>
      <c r="B97" t="s">
        <v>194</v>
      </c>
      <c r="C97" t="s">
        <v>195</v>
      </c>
      <c r="D97" t="s">
        <v>24</v>
      </c>
      <c r="E97" s="33">
        <v>4.62</v>
      </c>
      <c r="F97" s="2">
        <v>459</v>
      </c>
      <c r="G97" s="1">
        <v>12.01</v>
      </c>
      <c r="H97" s="4">
        <v>674</v>
      </c>
      <c r="I97" s="2">
        <f>SUM(F97+H97)</f>
        <v>1133</v>
      </c>
      <c r="J97" s="1">
        <v>8.35</v>
      </c>
      <c r="K97" s="4">
        <v>422</v>
      </c>
      <c r="L97" s="2">
        <f>SUM(I97+K97)</f>
        <v>1555</v>
      </c>
      <c r="M97" s="1">
        <v>1.37</v>
      </c>
      <c r="N97" s="4">
        <v>481</v>
      </c>
      <c r="O97" s="2">
        <f>SUM(L97+N97)</f>
        <v>2036</v>
      </c>
      <c r="P97" s="37">
        <v>0.002083101851851852</v>
      </c>
      <c r="Q97" s="5">
        <v>365</v>
      </c>
      <c r="R97" s="7">
        <f>SUM(O97+Q97)</f>
        <v>2401</v>
      </c>
      <c r="S97" s="6">
        <v>1</v>
      </c>
      <c r="T97" s="59" t="s">
        <v>222</v>
      </c>
    </row>
    <row r="98" spans="1:20" s="16" customFormat="1" ht="15">
      <c r="A98">
        <v>57</v>
      </c>
      <c r="B98" t="s">
        <v>191</v>
      </c>
      <c r="C98" t="s">
        <v>136</v>
      </c>
      <c r="D98" t="s">
        <v>24</v>
      </c>
      <c r="E98" s="35">
        <v>4.09</v>
      </c>
      <c r="F98" s="15">
        <v>329</v>
      </c>
      <c r="G98" s="28">
        <v>12.72</v>
      </c>
      <c r="H98" s="29">
        <v>597</v>
      </c>
      <c r="I98" s="2">
        <f>SUM(F98+H98)</f>
        <v>926</v>
      </c>
      <c r="J98" s="28">
        <v>9.14</v>
      </c>
      <c r="K98" s="29">
        <v>473</v>
      </c>
      <c r="L98" s="2">
        <f>SUM(I98+K98)</f>
        <v>1399</v>
      </c>
      <c r="M98" s="28">
        <v>1.43</v>
      </c>
      <c r="N98" s="29">
        <v>544</v>
      </c>
      <c r="O98" s="2">
        <f>SUM(L98+N98)</f>
        <v>1943</v>
      </c>
      <c r="P98" s="36">
        <v>0.0019747685185185185</v>
      </c>
      <c r="Q98" s="31">
        <v>457</v>
      </c>
      <c r="R98" s="7">
        <f>SUM(O98+Q98)</f>
        <v>2400</v>
      </c>
      <c r="S98" s="6">
        <v>1</v>
      </c>
      <c r="T98" s="59" t="s">
        <v>222</v>
      </c>
    </row>
    <row r="99" spans="1:20" s="16" customFormat="1" ht="15">
      <c r="A99">
        <v>58</v>
      </c>
      <c r="B99" t="s">
        <v>78</v>
      </c>
      <c r="C99" t="s">
        <v>49</v>
      </c>
      <c r="D99" t="s">
        <v>33</v>
      </c>
      <c r="E99" s="35">
        <v>4.44</v>
      </c>
      <c r="F99" s="15">
        <v>413</v>
      </c>
      <c r="G99" s="67">
        <v>13.45</v>
      </c>
      <c r="H99" s="63">
        <v>525</v>
      </c>
      <c r="I99" s="2">
        <f>SUM(F99+H99)</f>
        <v>938</v>
      </c>
      <c r="J99" s="28">
        <v>7.35</v>
      </c>
      <c r="K99" s="29">
        <v>357</v>
      </c>
      <c r="L99" s="2">
        <f>SUM(I99+K99)</f>
        <v>1295</v>
      </c>
      <c r="M99" s="28">
        <v>1.28</v>
      </c>
      <c r="N99" s="29">
        <v>389</v>
      </c>
      <c r="O99" s="2">
        <f>SUM(L99+N99)</f>
        <v>1684</v>
      </c>
      <c r="P99" s="36">
        <v>0.0017809027777777777</v>
      </c>
      <c r="Q99" s="31">
        <v>645</v>
      </c>
      <c r="R99" s="7">
        <f>SUM(O99+Q99)</f>
        <v>2329</v>
      </c>
      <c r="S99" s="6">
        <v>1</v>
      </c>
      <c r="T99" s="59" t="s">
        <v>222</v>
      </c>
    </row>
    <row r="100" spans="1:20" s="16" customFormat="1" ht="15">
      <c r="A100">
        <v>69</v>
      </c>
      <c r="B100" t="s">
        <v>111</v>
      </c>
      <c r="C100" t="s">
        <v>112</v>
      </c>
      <c r="D100" t="s">
        <v>24</v>
      </c>
      <c r="E100" s="35">
        <v>4.47</v>
      </c>
      <c r="F100" s="15">
        <v>421</v>
      </c>
      <c r="G100" s="28">
        <v>13.67</v>
      </c>
      <c r="H100" s="29">
        <v>505</v>
      </c>
      <c r="I100" s="2">
        <f>SUM(F100+H100)</f>
        <v>926</v>
      </c>
      <c r="J100" s="28">
        <v>7.17</v>
      </c>
      <c r="K100" s="29">
        <v>346</v>
      </c>
      <c r="L100" s="2">
        <f>SUM(I100+K100)</f>
        <v>1272</v>
      </c>
      <c r="M100" s="28">
        <v>1.37</v>
      </c>
      <c r="N100" s="29">
        <v>481</v>
      </c>
      <c r="O100" s="2">
        <f>SUM(L100+N100)</f>
        <v>1753</v>
      </c>
      <c r="P100" s="36">
        <v>0.0019047453703703707</v>
      </c>
      <c r="Q100" s="31">
        <v>522</v>
      </c>
      <c r="R100" s="7">
        <f>SUM(O100+Q100)</f>
        <v>2275</v>
      </c>
      <c r="S100" s="6"/>
      <c r="T100" s="59" t="s">
        <v>220</v>
      </c>
    </row>
    <row r="101" spans="1:20" s="16" customFormat="1" ht="15">
      <c r="A101">
        <v>39</v>
      </c>
      <c r="B101" t="s">
        <v>185</v>
      </c>
      <c r="C101" t="s">
        <v>186</v>
      </c>
      <c r="D101" t="s">
        <v>33</v>
      </c>
      <c r="E101" s="35">
        <v>4.37</v>
      </c>
      <c r="F101" s="15">
        <v>396</v>
      </c>
      <c r="G101" s="28">
        <v>12.92</v>
      </c>
      <c r="H101" s="29">
        <v>576</v>
      </c>
      <c r="I101" s="2">
        <f>SUM(F101+H101)</f>
        <v>972</v>
      </c>
      <c r="J101" s="28">
        <v>7.43</v>
      </c>
      <c r="K101" s="29">
        <v>363</v>
      </c>
      <c r="L101" s="2">
        <f>SUM(I101+K101)</f>
        <v>1335</v>
      </c>
      <c r="M101" s="28">
        <v>1.43</v>
      </c>
      <c r="N101" s="29">
        <v>544</v>
      </c>
      <c r="O101" s="2">
        <f>SUM(L101+N101)</f>
        <v>1879</v>
      </c>
      <c r="P101" s="36">
        <v>0.0021612268518518517</v>
      </c>
      <c r="Q101" s="69">
        <v>305</v>
      </c>
      <c r="R101" s="65">
        <f>SUM(O101+Q101)</f>
        <v>2184</v>
      </c>
      <c r="S101" s="6">
        <v>1</v>
      </c>
      <c r="T101" s="59" t="s">
        <v>222</v>
      </c>
    </row>
    <row r="102" spans="1:20" s="16" customFormat="1" ht="15">
      <c r="A102">
        <v>17</v>
      </c>
      <c r="B102" t="s">
        <v>177</v>
      </c>
      <c r="C102" t="s">
        <v>182</v>
      </c>
      <c r="D102" t="s">
        <v>24</v>
      </c>
      <c r="E102" s="35">
        <v>4.84</v>
      </c>
      <c r="F102" s="15">
        <v>516</v>
      </c>
      <c r="G102" s="67">
        <v>14.09</v>
      </c>
      <c r="H102" s="29">
        <v>471</v>
      </c>
      <c r="I102" s="2">
        <f>SUM(F102+H102)</f>
        <v>987</v>
      </c>
      <c r="J102" s="28">
        <v>7.58</v>
      </c>
      <c r="K102" s="29">
        <v>372</v>
      </c>
      <c r="L102" s="2">
        <f>SUM(I102+K102)</f>
        <v>1359</v>
      </c>
      <c r="M102" s="28">
        <v>1.28</v>
      </c>
      <c r="N102" s="29">
        <v>389</v>
      </c>
      <c r="O102" s="2">
        <f>SUM(L102+N102)</f>
        <v>1748</v>
      </c>
      <c r="P102" s="36">
        <v>0.002012847222222222</v>
      </c>
      <c r="Q102" s="31">
        <v>424</v>
      </c>
      <c r="R102" s="7">
        <f>SUM(O102+Q102)</f>
        <v>2172</v>
      </c>
      <c r="S102" s="6">
        <v>2</v>
      </c>
      <c r="T102" s="59" t="s">
        <v>221</v>
      </c>
    </row>
    <row r="103" spans="1:20" s="16" customFormat="1" ht="15">
      <c r="A103">
        <v>34</v>
      </c>
      <c r="B103" t="s">
        <v>69</v>
      </c>
      <c r="C103" t="s">
        <v>75</v>
      </c>
      <c r="D103" t="s">
        <v>33</v>
      </c>
      <c r="E103" s="35">
        <v>4.51</v>
      </c>
      <c r="F103" s="15">
        <v>431</v>
      </c>
      <c r="G103" s="28">
        <v>13.23</v>
      </c>
      <c r="H103" s="29">
        <v>546</v>
      </c>
      <c r="I103" s="2">
        <f>SUM(F103+H103)</f>
        <v>977</v>
      </c>
      <c r="J103" s="28">
        <v>7.73</v>
      </c>
      <c r="K103" s="29">
        <v>382</v>
      </c>
      <c r="L103" s="2">
        <f>SUM(I103+K103)</f>
        <v>1359</v>
      </c>
      <c r="M103" s="28">
        <v>1.19</v>
      </c>
      <c r="N103" s="29">
        <v>302</v>
      </c>
      <c r="O103" s="2">
        <f>SUM(L103+N103)</f>
        <v>1661</v>
      </c>
      <c r="P103" s="36">
        <v>0.001990277777777778</v>
      </c>
      <c r="Q103" s="31">
        <v>443</v>
      </c>
      <c r="R103" s="7">
        <f>SUM(O103+Q103)</f>
        <v>2104</v>
      </c>
      <c r="S103" s="6">
        <v>1</v>
      </c>
      <c r="T103" s="59" t="s">
        <v>222</v>
      </c>
    </row>
    <row r="104" spans="1:20" s="16" customFormat="1" ht="15">
      <c r="A104">
        <v>83</v>
      </c>
      <c r="B104" t="s">
        <v>83</v>
      </c>
      <c r="C104" t="s">
        <v>84</v>
      </c>
      <c r="D104" t="s">
        <v>122</v>
      </c>
      <c r="E104" s="35">
        <v>4.59</v>
      </c>
      <c r="F104" s="15">
        <v>451</v>
      </c>
      <c r="G104" s="38">
        <v>13.3</v>
      </c>
      <c r="H104" s="29">
        <v>539</v>
      </c>
      <c r="I104" s="2">
        <f>SUM(F104+H104)</f>
        <v>990</v>
      </c>
      <c r="J104" s="38">
        <v>8</v>
      </c>
      <c r="K104" s="63">
        <v>399</v>
      </c>
      <c r="L104" s="2">
        <f>SUM(I104+K104)</f>
        <v>1389</v>
      </c>
      <c r="M104" s="28">
        <v>1.28</v>
      </c>
      <c r="N104" s="29">
        <v>389</v>
      </c>
      <c r="O104" s="2">
        <f>SUM(L104+N104)</f>
        <v>1778</v>
      </c>
      <c r="P104" s="36">
        <v>0.0021788194444444446</v>
      </c>
      <c r="Q104" s="31">
        <v>292</v>
      </c>
      <c r="R104" s="7">
        <f>SUM(O104+Q104)</f>
        <v>2070</v>
      </c>
      <c r="S104" s="6">
        <v>1</v>
      </c>
      <c r="T104" s="59" t="s">
        <v>222</v>
      </c>
    </row>
    <row r="105" spans="1:20" s="16" customFormat="1" ht="15">
      <c r="A105">
        <v>77</v>
      </c>
      <c r="B105" t="s">
        <v>79</v>
      </c>
      <c r="C105" t="s">
        <v>80</v>
      </c>
      <c r="D105" t="s">
        <v>24</v>
      </c>
      <c r="E105" s="35">
        <v>4.13</v>
      </c>
      <c r="F105" s="12">
        <v>338</v>
      </c>
      <c r="G105" s="70">
        <v>13.27</v>
      </c>
      <c r="H105" s="29">
        <v>541</v>
      </c>
      <c r="I105" s="2">
        <f>SUM(F105+H105)</f>
        <v>879</v>
      </c>
      <c r="J105" s="28">
        <v>6.34</v>
      </c>
      <c r="K105" s="29">
        <v>293</v>
      </c>
      <c r="L105" s="2">
        <f>SUM(I105+K105)</f>
        <v>1172</v>
      </c>
      <c r="M105" s="28">
        <v>1.28</v>
      </c>
      <c r="N105" s="29">
        <v>389</v>
      </c>
      <c r="O105" s="2">
        <f>SUM(L105+N105)</f>
        <v>1561</v>
      </c>
      <c r="P105" s="36">
        <v>0.001971643518518519</v>
      </c>
      <c r="Q105" s="31">
        <v>460</v>
      </c>
      <c r="R105" s="7">
        <f>SUM(O105+Q105)</f>
        <v>2021</v>
      </c>
      <c r="S105" s="6">
        <v>2</v>
      </c>
      <c r="T105" s="59" t="s">
        <v>221</v>
      </c>
    </row>
    <row r="106" spans="1:20" s="16" customFormat="1" ht="15">
      <c r="A106">
        <v>78</v>
      </c>
      <c r="B106" t="s">
        <v>81</v>
      </c>
      <c r="C106" t="s">
        <v>82</v>
      </c>
      <c r="D106" t="s">
        <v>24</v>
      </c>
      <c r="E106" s="35">
        <v>4.02</v>
      </c>
      <c r="F106" s="15">
        <v>312</v>
      </c>
      <c r="G106" s="28">
        <v>14.89</v>
      </c>
      <c r="H106" s="29">
        <v>406</v>
      </c>
      <c r="I106" s="2">
        <f>SUM(F106+H106)</f>
        <v>718</v>
      </c>
      <c r="J106" s="28">
        <v>6.63</v>
      </c>
      <c r="K106" s="29">
        <v>311</v>
      </c>
      <c r="L106" s="2">
        <f>SUM(I106+K106)</f>
        <v>1029</v>
      </c>
      <c r="M106" s="28">
        <v>1.28</v>
      </c>
      <c r="N106" s="29">
        <v>389</v>
      </c>
      <c r="O106" s="2">
        <f>SUM(L106+N106)</f>
        <v>1418</v>
      </c>
      <c r="P106" s="36">
        <v>0.0019336805555555557</v>
      </c>
      <c r="Q106" s="31">
        <v>494</v>
      </c>
      <c r="R106" s="7">
        <f>SUM(O106+Q106)</f>
        <v>1912</v>
      </c>
      <c r="S106" s="6">
        <v>2</v>
      </c>
      <c r="T106" s="59" t="s">
        <v>221</v>
      </c>
    </row>
    <row r="107" spans="1:20" s="16" customFormat="1" ht="15">
      <c r="A107">
        <v>8</v>
      </c>
      <c r="B107" t="s">
        <v>114</v>
      </c>
      <c r="C107" t="s">
        <v>115</v>
      </c>
      <c r="D107" t="s">
        <v>60</v>
      </c>
      <c r="E107" s="35">
        <v>3.54</v>
      </c>
      <c r="F107" s="15">
        <v>396</v>
      </c>
      <c r="G107" s="28">
        <v>13.82</v>
      </c>
      <c r="H107" s="29">
        <v>489</v>
      </c>
      <c r="I107" s="2">
        <f>SUM(F107+H107)</f>
        <v>885</v>
      </c>
      <c r="J107" s="28">
        <v>6.98</v>
      </c>
      <c r="K107" s="29">
        <v>334</v>
      </c>
      <c r="L107" s="2">
        <f>SUM(I107+K107)</f>
        <v>1219</v>
      </c>
      <c r="M107" s="28">
        <v>1.22</v>
      </c>
      <c r="N107" s="29">
        <v>331</v>
      </c>
      <c r="O107" s="2">
        <f>SUM(L107+N107)</f>
        <v>1550</v>
      </c>
      <c r="P107" s="36">
        <v>0.0021166666666666664</v>
      </c>
      <c r="Q107" s="31">
        <v>339</v>
      </c>
      <c r="R107" s="7">
        <f>SUM(O107+Q107)</f>
        <v>1889</v>
      </c>
      <c r="S107" s="6"/>
      <c r="T107" s="59" t="s">
        <v>220</v>
      </c>
    </row>
    <row r="108" spans="1:20" s="16" customFormat="1" ht="15">
      <c r="A108">
        <v>42</v>
      </c>
      <c r="B108" t="s">
        <v>188</v>
      </c>
      <c r="C108" t="s">
        <v>189</v>
      </c>
      <c r="D108" t="s">
        <v>190</v>
      </c>
      <c r="E108" s="35">
        <v>4.11</v>
      </c>
      <c r="F108" s="15">
        <v>333</v>
      </c>
      <c r="G108" s="28">
        <v>14.12</v>
      </c>
      <c r="H108" s="29">
        <v>463</v>
      </c>
      <c r="I108" s="2">
        <f>SUM(F108+H108)</f>
        <v>796</v>
      </c>
      <c r="J108" s="28">
        <v>6.08</v>
      </c>
      <c r="K108" s="29">
        <v>276</v>
      </c>
      <c r="L108" s="2">
        <f>SUM(I108+K108)</f>
        <v>1072</v>
      </c>
      <c r="M108" s="28">
        <v>1.22</v>
      </c>
      <c r="N108" s="29">
        <v>331</v>
      </c>
      <c r="O108" s="2">
        <f>SUM(L108+N108)</f>
        <v>1403</v>
      </c>
      <c r="P108" s="36">
        <v>0.002202777777777778</v>
      </c>
      <c r="Q108" s="31">
        <v>275</v>
      </c>
      <c r="R108" s="7">
        <f>SUM(O108+Q108)</f>
        <v>1678</v>
      </c>
      <c r="S108" s="6">
        <v>2</v>
      </c>
      <c r="T108" s="59" t="s">
        <v>221</v>
      </c>
    </row>
    <row r="109" spans="1:20" s="16" customFormat="1" ht="15">
      <c r="A109">
        <v>25</v>
      </c>
      <c r="B109" t="s">
        <v>183</v>
      </c>
      <c r="C109" t="s">
        <v>184</v>
      </c>
      <c r="D109" t="s">
        <v>35</v>
      </c>
      <c r="E109" s="35">
        <v>3.98</v>
      </c>
      <c r="F109" s="15">
        <v>303</v>
      </c>
      <c r="G109" s="28">
        <v>15.38</v>
      </c>
      <c r="H109" s="29">
        <v>369</v>
      </c>
      <c r="I109" s="2">
        <f>SUM(F109+H109)</f>
        <v>672</v>
      </c>
      <c r="J109" s="28">
        <v>5.32</v>
      </c>
      <c r="K109" s="29">
        <v>228</v>
      </c>
      <c r="L109" s="2">
        <f>SUM(I109+K109)</f>
        <v>900</v>
      </c>
      <c r="M109" s="28">
        <v>1.22</v>
      </c>
      <c r="N109" s="29">
        <v>331</v>
      </c>
      <c r="O109" s="2">
        <f>SUM(L109+N109)</f>
        <v>1231</v>
      </c>
      <c r="P109" s="36">
        <v>0.0020398148148148146</v>
      </c>
      <c r="Q109" s="31">
        <v>401</v>
      </c>
      <c r="R109" s="7">
        <f>SUM(O109+Q109)</f>
        <v>1632</v>
      </c>
      <c r="S109" s="6">
        <v>2</v>
      </c>
      <c r="T109" s="59" t="s">
        <v>221</v>
      </c>
    </row>
    <row r="110" spans="1:20" s="16" customFormat="1" ht="15">
      <c r="A110">
        <v>5</v>
      </c>
      <c r="B110" t="s">
        <v>73</v>
      </c>
      <c r="C110" t="s">
        <v>74</v>
      </c>
      <c r="D110" t="s">
        <v>24</v>
      </c>
      <c r="E110" s="35">
        <v>3.25</v>
      </c>
      <c r="F110" s="15">
        <v>151</v>
      </c>
      <c r="G110" s="28">
        <v>17.06</v>
      </c>
      <c r="H110" s="29">
        <v>257</v>
      </c>
      <c r="I110" s="2">
        <f>SUM(F110+H110)</f>
        <v>408</v>
      </c>
      <c r="J110" s="38">
        <v>5.01</v>
      </c>
      <c r="K110" s="29">
        <v>209</v>
      </c>
      <c r="L110" s="2">
        <f>SUM(I110+K110)</f>
        <v>617</v>
      </c>
      <c r="M110" s="28">
        <v>1.22</v>
      </c>
      <c r="N110" s="29">
        <v>331</v>
      </c>
      <c r="O110" s="2">
        <f>SUM(L110+N110)</f>
        <v>948</v>
      </c>
      <c r="P110" s="36">
        <v>0.0020046296296296296</v>
      </c>
      <c r="Q110" s="31">
        <v>431</v>
      </c>
      <c r="R110" s="7">
        <f>SUM(O110+Q110)</f>
        <v>1379</v>
      </c>
      <c r="S110" s="6"/>
      <c r="T110" s="59" t="s">
        <v>227</v>
      </c>
    </row>
    <row r="111" spans="1:20" s="16" customFormat="1" ht="15">
      <c r="A111">
        <v>65</v>
      </c>
      <c r="B111" t="s">
        <v>192</v>
      </c>
      <c r="C111" t="s">
        <v>193</v>
      </c>
      <c r="D111" t="s">
        <v>35</v>
      </c>
      <c r="E111" s="35">
        <v>3.23</v>
      </c>
      <c r="F111" s="15">
        <v>148</v>
      </c>
      <c r="G111" s="28">
        <v>17.44</v>
      </c>
      <c r="H111" s="29">
        <v>234</v>
      </c>
      <c r="I111" s="2">
        <f>SUM(F111+H111)</f>
        <v>382</v>
      </c>
      <c r="J111" s="28">
        <v>9.03</v>
      </c>
      <c r="K111" s="29">
        <v>466</v>
      </c>
      <c r="L111" s="2">
        <f>SUM(I111+K111)</f>
        <v>848</v>
      </c>
      <c r="M111" s="28">
        <v>1.16</v>
      </c>
      <c r="N111" s="29">
        <v>275</v>
      </c>
      <c r="O111" s="2">
        <f>SUM(L111+N111)</f>
        <v>1123</v>
      </c>
      <c r="P111" s="36">
        <v>0.002719212962962963</v>
      </c>
      <c r="Q111" s="31">
        <v>28</v>
      </c>
      <c r="R111" s="7">
        <f>SUM(O111+Q111)</f>
        <v>1151</v>
      </c>
      <c r="S111" s="6"/>
      <c r="T111" s="59" t="s">
        <v>227</v>
      </c>
    </row>
    <row r="112" spans="1:20" s="16" customFormat="1" ht="15">
      <c r="A112">
        <v>40</v>
      </c>
      <c r="B112" t="s">
        <v>116</v>
      </c>
      <c r="C112" t="s">
        <v>187</v>
      </c>
      <c r="D112" t="s">
        <v>60</v>
      </c>
      <c r="E112" s="35">
        <v>4.66</v>
      </c>
      <c r="F112" s="15">
        <v>469</v>
      </c>
      <c r="G112" s="28">
        <v>14.65</v>
      </c>
      <c r="H112" s="29">
        <v>422</v>
      </c>
      <c r="I112" s="2">
        <f>SUM(F112+H112)</f>
        <v>891</v>
      </c>
      <c r="J112" s="28"/>
      <c r="K112" s="29"/>
      <c r="L112" s="2">
        <v>0</v>
      </c>
      <c r="M112" s="28"/>
      <c r="N112" s="29"/>
      <c r="O112" s="2">
        <v>0</v>
      </c>
      <c r="P112" s="36"/>
      <c r="Q112" s="31"/>
      <c r="R112" s="7">
        <f>SUM(O112+Q112)</f>
        <v>0</v>
      </c>
      <c r="S112" s="6"/>
      <c r="T112" s="59" t="s">
        <v>227</v>
      </c>
    </row>
    <row r="113" spans="1:20" s="16" customFormat="1" ht="15">
      <c r="A113" s="41"/>
      <c r="B113"/>
      <c r="C113"/>
      <c r="D113"/>
      <c r="E113" s="42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4"/>
      <c r="Q113" s="14"/>
      <c r="R113" s="14"/>
      <c r="S113" s="6"/>
      <c r="T113" s="60"/>
    </row>
    <row r="114" spans="1:20" s="16" customFormat="1" ht="21">
      <c r="A114" s="62" t="s">
        <v>147</v>
      </c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"/>
      <c r="T114" s="60"/>
    </row>
    <row r="115" spans="2:20" s="16" customFormat="1" ht="15">
      <c r="B115" s="14"/>
      <c r="C115" s="14"/>
      <c r="D115" s="14"/>
      <c r="E115" s="50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0"/>
    </row>
    <row r="116" spans="2:20" s="16" customFormat="1" ht="15">
      <c r="B116" s="24" t="s">
        <v>89</v>
      </c>
      <c r="C116" s="24"/>
      <c r="D116" s="24"/>
      <c r="E116" s="49" t="s">
        <v>10</v>
      </c>
      <c r="F116" s="10"/>
      <c r="G116" s="27" t="s">
        <v>88</v>
      </c>
      <c r="H116" s="10"/>
      <c r="I116" s="10"/>
      <c r="J116" s="26" t="s">
        <v>16</v>
      </c>
      <c r="K116" s="10"/>
      <c r="L116" s="15"/>
      <c r="M116" s="10" t="s">
        <v>12</v>
      </c>
      <c r="N116" s="10"/>
      <c r="O116" s="15"/>
      <c r="P116" s="11" t="s">
        <v>86</v>
      </c>
      <c r="Q116" s="11"/>
      <c r="R116" s="11" t="s">
        <v>7</v>
      </c>
      <c r="S116" s="6"/>
      <c r="T116" s="60"/>
    </row>
    <row r="117" spans="1:20" s="16" customFormat="1" ht="15">
      <c r="A117" s="19"/>
      <c r="E117" s="42" t="s">
        <v>5</v>
      </c>
      <c r="F117" s="13" t="s">
        <v>6</v>
      </c>
      <c r="G117" s="13" t="s">
        <v>5</v>
      </c>
      <c r="H117" s="13" t="s">
        <v>6</v>
      </c>
      <c r="I117" s="13" t="s">
        <v>7</v>
      </c>
      <c r="J117" s="13" t="s">
        <v>5</v>
      </c>
      <c r="K117" s="13" t="s">
        <v>6</v>
      </c>
      <c r="L117" s="13" t="s">
        <v>7</v>
      </c>
      <c r="M117" s="13" t="s">
        <v>5</v>
      </c>
      <c r="N117" s="13" t="s">
        <v>6</v>
      </c>
      <c r="O117" s="13" t="s">
        <v>7</v>
      </c>
      <c r="P117" s="23" t="s">
        <v>5</v>
      </c>
      <c r="Q117" s="23" t="s">
        <v>6</v>
      </c>
      <c r="R117" s="25" t="s">
        <v>7</v>
      </c>
      <c r="S117" s="6"/>
      <c r="T117" s="60"/>
    </row>
    <row r="118" spans="1:20" s="16" customFormat="1" ht="15">
      <c r="A118">
        <v>85</v>
      </c>
      <c r="B118" t="s">
        <v>180</v>
      </c>
      <c r="C118" t="s">
        <v>94</v>
      </c>
      <c r="D118" t="s">
        <v>181</v>
      </c>
      <c r="E118" s="33">
        <v>4.31</v>
      </c>
      <c r="F118" s="2">
        <v>381</v>
      </c>
      <c r="G118" s="3">
        <v>11.7</v>
      </c>
      <c r="H118" s="4">
        <v>599</v>
      </c>
      <c r="I118" s="2">
        <f>SUM(F118+H118)</f>
        <v>980</v>
      </c>
      <c r="J118" s="1">
        <v>5.28</v>
      </c>
      <c r="K118" s="4">
        <v>226</v>
      </c>
      <c r="L118" s="2">
        <f>SUM(I118+K118)</f>
        <v>1206</v>
      </c>
      <c r="M118" s="1">
        <v>1.27</v>
      </c>
      <c r="N118" s="4">
        <v>379</v>
      </c>
      <c r="O118" s="2">
        <f>SUM(L118+N118)</f>
        <v>1585</v>
      </c>
      <c r="P118" s="37">
        <v>0.0017089120370370372</v>
      </c>
      <c r="Q118" s="5">
        <v>722</v>
      </c>
      <c r="R118" s="7">
        <f>SUM(O118+Q118)</f>
        <v>2307</v>
      </c>
      <c r="S118" s="6"/>
      <c r="T118" s="59"/>
    </row>
    <row r="119" spans="1:20" s="16" customFormat="1" ht="15">
      <c r="A119">
        <v>43</v>
      </c>
      <c r="B119" t="s">
        <v>171</v>
      </c>
      <c r="C119" t="s">
        <v>172</v>
      </c>
      <c r="D119" t="s">
        <v>173</v>
      </c>
      <c r="E119" s="35">
        <v>4.42</v>
      </c>
      <c r="F119" s="15">
        <v>408</v>
      </c>
      <c r="G119" s="38">
        <v>12.32</v>
      </c>
      <c r="H119" s="29">
        <v>537</v>
      </c>
      <c r="I119" s="2">
        <f>SUM(F119+H119)</f>
        <v>945</v>
      </c>
      <c r="J119" s="28">
        <v>6.31</v>
      </c>
      <c r="K119" s="29">
        <v>291</v>
      </c>
      <c r="L119" s="2">
        <f>SUM(I119+K119)</f>
        <v>1236</v>
      </c>
      <c r="M119" s="38">
        <v>1.3</v>
      </c>
      <c r="N119" s="29">
        <v>409</v>
      </c>
      <c r="O119" s="2">
        <f>SUM(L119+N119)</f>
        <v>1645</v>
      </c>
      <c r="P119" s="36">
        <v>0.001967592592592593</v>
      </c>
      <c r="Q119" s="31">
        <v>464</v>
      </c>
      <c r="R119" s="7">
        <f>SUM(O119+Q119)</f>
        <v>2109</v>
      </c>
      <c r="S119" s="6"/>
      <c r="T119" s="59" t="s">
        <v>220</v>
      </c>
    </row>
    <row r="120" spans="1:20" s="16" customFormat="1" ht="15">
      <c r="A120">
        <v>45</v>
      </c>
      <c r="B120" t="s">
        <v>174</v>
      </c>
      <c r="C120" t="s">
        <v>66</v>
      </c>
      <c r="D120" t="s">
        <v>35</v>
      </c>
      <c r="E120" s="35">
        <v>3.79</v>
      </c>
      <c r="F120" s="15">
        <v>261</v>
      </c>
      <c r="G120" s="38">
        <v>12.41</v>
      </c>
      <c r="H120" s="29">
        <v>529</v>
      </c>
      <c r="I120" s="2">
        <f>SUM(F120+H120)</f>
        <v>790</v>
      </c>
      <c r="J120" s="28">
        <v>5.36</v>
      </c>
      <c r="K120" s="29">
        <v>231</v>
      </c>
      <c r="L120" s="2">
        <f>SUM(I120+K120)</f>
        <v>1021</v>
      </c>
      <c r="M120" s="28">
        <v>1.33</v>
      </c>
      <c r="N120" s="29">
        <v>439</v>
      </c>
      <c r="O120" s="2">
        <f>SUM(L120+N120)</f>
        <v>1460</v>
      </c>
      <c r="P120" s="36">
        <v>0.001967592592592593</v>
      </c>
      <c r="Q120" s="31">
        <v>464</v>
      </c>
      <c r="R120" s="7">
        <f>SUM(O120+Q120)</f>
        <v>1924</v>
      </c>
      <c r="S120" s="6"/>
      <c r="T120" s="59" t="s">
        <v>220</v>
      </c>
    </row>
    <row r="121" spans="1:20" s="16" customFormat="1" ht="15">
      <c r="A121">
        <v>64</v>
      </c>
      <c r="B121" t="s">
        <v>61</v>
      </c>
      <c r="C121" t="s">
        <v>118</v>
      </c>
      <c r="D121" t="s">
        <v>72</v>
      </c>
      <c r="E121" s="35">
        <v>3.76</v>
      </c>
      <c r="F121" s="61">
        <v>254</v>
      </c>
      <c r="G121" s="38">
        <v>12.78</v>
      </c>
      <c r="H121" s="29">
        <v>497</v>
      </c>
      <c r="I121" s="2">
        <f>SUM(F121+H121)</f>
        <v>751</v>
      </c>
      <c r="J121" s="28">
        <v>6.44</v>
      </c>
      <c r="K121" s="29">
        <v>299</v>
      </c>
      <c r="L121" s="2">
        <f>SUM(I121+K121)</f>
        <v>1050</v>
      </c>
      <c r="M121" s="28">
        <v>1.15</v>
      </c>
      <c r="N121" s="29">
        <v>266</v>
      </c>
      <c r="O121" s="2">
        <f>SUM(L121+N121)</f>
        <v>1316</v>
      </c>
      <c r="P121" s="36">
        <v>0.0019018518518518518</v>
      </c>
      <c r="Q121" s="31">
        <v>524</v>
      </c>
      <c r="R121" s="65">
        <f>SUM(O121+Q121)</f>
        <v>1840</v>
      </c>
      <c r="S121" s="6">
        <v>2</v>
      </c>
      <c r="T121" s="59" t="s">
        <v>215</v>
      </c>
    </row>
    <row r="122" spans="1:20" s="16" customFormat="1" ht="15">
      <c r="A122">
        <v>29</v>
      </c>
      <c r="B122" t="s">
        <v>167</v>
      </c>
      <c r="C122" t="s">
        <v>168</v>
      </c>
      <c r="D122" t="s">
        <v>33</v>
      </c>
      <c r="E122" s="35">
        <v>3.79</v>
      </c>
      <c r="F122" s="15">
        <v>261</v>
      </c>
      <c r="G122" s="38">
        <v>13.66</v>
      </c>
      <c r="H122" s="29">
        <v>422</v>
      </c>
      <c r="I122" s="2">
        <f>SUM(F122+H122)</f>
        <v>683</v>
      </c>
      <c r="J122" s="67">
        <v>5.96</v>
      </c>
      <c r="K122" s="63">
        <v>269</v>
      </c>
      <c r="L122" s="2">
        <f>SUM(I122+K122)</f>
        <v>952</v>
      </c>
      <c r="M122" s="28">
        <v>1.27</v>
      </c>
      <c r="N122" s="29">
        <v>379</v>
      </c>
      <c r="O122" s="2">
        <f>SUM(L122+N122)</f>
        <v>1331</v>
      </c>
      <c r="P122" s="36">
        <v>0.0019685185185185183</v>
      </c>
      <c r="Q122" s="69">
        <v>463</v>
      </c>
      <c r="R122" s="65">
        <f>SUM(O122+Q122)</f>
        <v>1794</v>
      </c>
      <c r="S122" s="6">
        <v>2</v>
      </c>
      <c r="T122" s="59" t="s">
        <v>215</v>
      </c>
    </row>
    <row r="123" spans="1:20" s="16" customFormat="1" ht="15">
      <c r="A123">
        <v>76</v>
      </c>
      <c r="B123" t="s">
        <v>62</v>
      </c>
      <c r="C123" t="s">
        <v>179</v>
      </c>
      <c r="D123" t="s">
        <v>60</v>
      </c>
      <c r="E123" s="35">
        <v>3.8327</v>
      </c>
      <c r="F123" s="15">
        <v>270</v>
      </c>
      <c r="G123" s="38">
        <v>13.09</v>
      </c>
      <c r="H123" s="29">
        <v>471</v>
      </c>
      <c r="I123" s="2">
        <f>SUM(F123+H123)</f>
        <v>741</v>
      </c>
      <c r="J123" s="28">
        <v>6.34</v>
      </c>
      <c r="K123" s="29">
        <v>293</v>
      </c>
      <c r="L123" s="2">
        <f>SUM(I123+K123)</f>
        <v>1034</v>
      </c>
      <c r="M123" s="28">
        <v>1.15</v>
      </c>
      <c r="N123" s="29">
        <v>266</v>
      </c>
      <c r="O123" s="2">
        <f>SUM(L123+N123)</f>
        <v>1300</v>
      </c>
      <c r="P123" s="36">
        <v>0.0019668981481481477</v>
      </c>
      <c r="Q123" s="31">
        <v>464</v>
      </c>
      <c r="R123" s="7">
        <f>SUM(O123+Q123)</f>
        <v>1764</v>
      </c>
      <c r="S123" s="6"/>
      <c r="T123" s="59" t="s">
        <v>220</v>
      </c>
    </row>
    <row r="124" spans="1:20" s="16" customFormat="1" ht="15">
      <c r="A124">
        <v>28</v>
      </c>
      <c r="B124" t="s">
        <v>165</v>
      </c>
      <c r="C124" t="s">
        <v>166</v>
      </c>
      <c r="D124" t="s">
        <v>33</v>
      </c>
      <c r="E124" s="35">
        <v>3.2</v>
      </c>
      <c r="F124" s="15">
        <v>142</v>
      </c>
      <c r="G124" s="38">
        <v>13.11</v>
      </c>
      <c r="H124" s="29">
        <v>463</v>
      </c>
      <c r="I124" s="2">
        <f>SUM(F124+H124)</f>
        <v>605</v>
      </c>
      <c r="J124" s="28">
        <v>4.84</v>
      </c>
      <c r="K124" s="29">
        <v>198</v>
      </c>
      <c r="L124" s="2">
        <f>SUM(I124+K124)</f>
        <v>803</v>
      </c>
      <c r="M124" s="28">
        <v>1.18</v>
      </c>
      <c r="N124" s="29">
        <v>293</v>
      </c>
      <c r="O124" s="2">
        <f>SUM(L124+N124)</f>
        <v>1096</v>
      </c>
      <c r="P124" s="36">
        <v>0.0019405092592592592</v>
      </c>
      <c r="Q124" s="31">
        <v>488</v>
      </c>
      <c r="R124" s="7">
        <f>SUM(O124+Q124)</f>
        <v>1584</v>
      </c>
      <c r="S124" s="6">
        <v>2</v>
      </c>
      <c r="T124" s="59" t="s">
        <v>215</v>
      </c>
    </row>
    <row r="125" spans="1:20" s="16" customFormat="1" ht="15">
      <c r="A125">
        <v>21</v>
      </c>
      <c r="B125" t="s">
        <v>65</v>
      </c>
      <c r="C125" t="s">
        <v>164</v>
      </c>
      <c r="D125" t="s">
        <v>24</v>
      </c>
      <c r="E125" s="35">
        <v>3.86</v>
      </c>
      <c r="F125" s="15">
        <v>276</v>
      </c>
      <c r="G125" s="38">
        <v>13.67</v>
      </c>
      <c r="H125" s="29">
        <v>422</v>
      </c>
      <c r="I125" s="2">
        <f>SUM(F125+H125)</f>
        <v>698</v>
      </c>
      <c r="J125" s="28">
        <v>3.95</v>
      </c>
      <c r="K125" s="29">
        <v>143</v>
      </c>
      <c r="L125" s="2">
        <f>SUM(I125+K125)</f>
        <v>841</v>
      </c>
      <c r="M125" s="28">
        <v>1.15</v>
      </c>
      <c r="N125" s="29">
        <v>266</v>
      </c>
      <c r="O125" s="2">
        <f>SUM(L125+N125)</f>
        <v>1107</v>
      </c>
      <c r="P125" s="36">
        <v>0.0019702546296296295</v>
      </c>
      <c r="Q125" s="69">
        <v>461</v>
      </c>
      <c r="R125" s="7">
        <f>SUM(O125+Q125)</f>
        <v>1568</v>
      </c>
      <c r="S125" s="6">
        <v>2</v>
      </c>
      <c r="T125" s="59" t="s">
        <v>215</v>
      </c>
    </row>
    <row r="126" spans="1:20" s="16" customFormat="1" ht="15">
      <c r="A126">
        <v>49</v>
      </c>
      <c r="B126" t="s">
        <v>77</v>
      </c>
      <c r="C126" t="s">
        <v>117</v>
      </c>
      <c r="D126" t="s">
        <v>24</v>
      </c>
      <c r="E126" s="35">
        <v>3.19</v>
      </c>
      <c r="F126" s="15">
        <v>140</v>
      </c>
      <c r="G126" s="38">
        <v>14.24</v>
      </c>
      <c r="H126" s="29">
        <v>376</v>
      </c>
      <c r="I126" s="2">
        <f>SUM(F126+H126)</f>
        <v>516</v>
      </c>
      <c r="J126" s="28">
        <v>5.55</v>
      </c>
      <c r="K126" s="29">
        <v>243</v>
      </c>
      <c r="L126" s="2">
        <f>SUM(I126+K126)</f>
        <v>759</v>
      </c>
      <c r="M126" s="28">
        <v>1.18</v>
      </c>
      <c r="N126" s="29">
        <v>293</v>
      </c>
      <c r="O126" s="2">
        <f>SUM(L126+N126)</f>
        <v>1052</v>
      </c>
      <c r="P126" s="36">
        <v>0.0019253472222222222</v>
      </c>
      <c r="Q126" s="31">
        <v>502</v>
      </c>
      <c r="R126" s="7">
        <f>SUM(O126+Q126)</f>
        <v>1554</v>
      </c>
      <c r="S126" s="6">
        <v>1</v>
      </c>
      <c r="T126" s="59" t="s">
        <v>219</v>
      </c>
    </row>
    <row r="127" spans="1:20" s="16" customFormat="1" ht="15">
      <c r="A127">
        <v>63</v>
      </c>
      <c r="B127" t="s">
        <v>175</v>
      </c>
      <c r="C127" t="s">
        <v>176</v>
      </c>
      <c r="D127" t="s">
        <v>60</v>
      </c>
      <c r="E127" s="35">
        <v>3.59</v>
      </c>
      <c r="F127" s="15">
        <v>218</v>
      </c>
      <c r="G127" s="38">
        <v>12.4</v>
      </c>
      <c r="H127" s="29">
        <v>530</v>
      </c>
      <c r="I127" s="2">
        <f>SUM(F127+H127)</f>
        <v>748</v>
      </c>
      <c r="J127" s="28">
        <v>5.42</v>
      </c>
      <c r="K127" s="29">
        <v>235</v>
      </c>
      <c r="L127" s="2">
        <f>SUM(I127+K127)</f>
        <v>983</v>
      </c>
      <c r="M127" s="28">
        <v>1.18</v>
      </c>
      <c r="N127" s="29">
        <v>293</v>
      </c>
      <c r="O127" s="2">
        <f>SUM(L127+N127)</f>
        <v>1276</v>
      </c>
      <c r="P127" s="36">
        <v>0.0022413194444444447</v>
      </c>
      <c r="Q127" s="31">
        <v>249</v>
      </c>
      <c r="R127" s="7">
        <f>SUM(O127+Q127)</f>
        <v>1525</v>
      </c>
      <c r="S127" s="6"/>
      <c r="T127" s="59" t="s">
        <v>220</v>
      </c>
    </row>
    <row r="128" spans="1:20" s="16" customFormat="1" ht="15">
      <c r="A128">
        <v>67</v>
      </c>
      <c r="B128" t="s">
        <v>177</v>
      </c>
      <c r="C128" t="s">
        <v>178</v>
      </c>
      <c r="D128" t="s">
        <v>35</v>
      </c>
      <c r="E128" s="35">
        <v>2.84</v>
      </c>
      <c r="F128" s="61">
        <v>81</v>
      </c>
      <c r="G128" s="38">
        <v>13.65</v>
      </c>
      <c r="H128" s="29">
        <v>422</v>
      </c>
      <c r="I128" s="2">
        <f>SUM(F128+H128)</f>
        <v>503</v>
      </c>
      <c r="J128" s="28">
        <v>4.81</v>
      </c>
      <c r="K128" s="29">
        <v>196</v>
      </c>
      <c r="L128" s="2">
        <f>SUM(I128+K128)</f>
        <v>699</v>
      </c>
      <c r="M128" s="28">
        <v>1.21</v>
      </c>
      <c r="N128" s="29">
        <v>321</v>
      </c>
      <c r="O128" s="2">
        <f>SUM(L128+N128)</f>
        <v>1020</v>
      </c>
      <c r="P128" s="36">
        <v>0.0019597222222222225</v>
      </c>
      <c r="Q128" s="31">
        <v>471</v>
      </c>
      <c r="R128" s="65">
        <f>SUM(O128+Q128)</f>
        <v>1491</v>
      </c>
      <c r="S128" s="6">
        <v>1</v>
      </c>
      <c r="T128" s="59" t="s">
        <v>219</v>
      </c>
    </row>
    <row r="129" spans="1:20" s="16" customFormat="1" ht="15">
      <c r="A129">
        <v>38</v>
      </c>
      <c r="B129" t="s">
        <v>61</v>
      </c>
      <c r="C129" t="s">
        <v>170</v>
      </c>
      <c r="D129" t="s">
        <v>35</v>
      </c>
      <c r="E129" s="35">
        <v>3.58</v>
      </c>
      <c r="F129" s="15">
        <v>216</v>
      </c>
      <c r="G129" s="38">
        <v>14.24</v>
      </c>
      <c r="H129" s="29">
        <v>376</v>
      </c>
      <c r="I129" s="2">
        <f>SUM(F129+H129)</f>
        <v>592</v>
      </c>
      <c r="J129" s="28">
        <v>5.37</v>
      </c>
      <c r="K129" s="29">
        <v>231</v>
      </c>
      <c r="L129" s="2">
        <f>SUM(I129+K129)</f>
        <v>823</v>
      </c>
      <c r="M129" s="28">
        <v>1.18</v>
      </c>
      <c r="N129" s="63">
        <v>293</v>
      </c>
      <c r="O129" s="2">
        <f>SUM(L129+N129)</f>
        <v>1116</v>
      </c>
      <c r="P129" s="68">
        <v>0.002301273148148148</v>
      </c>
      <c r="Q129" s="59">
        <v>210</v>
      </c>
      <c r="R129" s="65">
        <f>SUM(O129+Q129)</f>
        <v>1326</v>
      </c>
      <c r="S129" s="6">
        <v>1</v>
      </c>
      <c r="T129" s="59" t="s">
        <v>219</v>
      </c>
    </row>
    <row r="130" spans="1:20" s="16" customFormat="1" ht="14.25" customHeight="1">
      <c r="A130">
        <v>33</v>
      </c>
      <c r="B130" t="s">
        <v>169</v>
      </c>
      <c r="C130" t="s">
        <v>75</v>
      </c>
      <c r="D130" t="s">
        <v>33</v>
      </c>
      <c r="E130" s="35">
        <v>3.29</v>
      </c>
      <c r="F130" s="15">
        <v>159</v>
      </c>
      <c r="G130" s="38">
        <v>15.14</v>
      </c>
      <c r="H130" s="29">
        <v>314</v>
      </c>
      <c r="I130" s="2">
        <f>SUM(F130+H130)</f>
        <v>473</v>
      </c>
      <c r="J130" s="28">
        <v>4.31</v>
      </c>
      <c r="K130" s="29">
        <v>165</v>
      </c>
      <c r="L130" s="2">
        <f>SUM(I130+K130)</f>
        <v>638</v>
      </c>
      <c r="M130" s="28">
        <v>1.03</v>
      </c>
      <c r="N130" s="29">
        <v>164</v>
      </c>
      <c r="O130" s="2">
        <f>SUM(L130+N130)</f>
        <v>802</v>
      </c>
      <c r="P130" s="36">
        <v>0.001950810185185185</v>
      </c>
      <c r="Q130" s="31">
        <v>479</v>
      </c>
      <c r="R130" s="7">
        <f>SUM(O130+Q130)</f>
        <v>1281</v>
      </c>
      <c r="S130" s="6">
        <v>2</v>
      </c>
      <c r="T130" s="59" t="s">
        <v>215</v>
      </c>
    </row>
    <row r="131" spans="1:20" s="16" customFormat="1" ht="15">
      <c r="A131">
        <v>9</v>
      </c>
      <c r="B131" t="s">
        <v>162</v>
      </c>
      <c r="C131" t="s">
        <v>163</v>
      </c>
      <c r="D131" t="s">
        <v>24</v>
      </c>
      <c r="E131" s="35">
        <v>3.43</v>
      </c>
      <c r="F131" s="15">
        <v>186</v>
      </c>
      <c r="G131" s="38">
        <v>16.56</v>
      </c>
      <c r="H131" s="29">
        <v>228</v>
      </c>
      <c r="I131" s="2">
        <f>SUM(F131+H131)</f>
        <v>414</v>
      </c>
      <c r="J131" s="28">
        <v>3.98</v>
      </c>
      <c r="K131" s="29">
        <v>145</v>
      </c>
      <c r="L131" s="2">
        <f>SUM(I131+K131)</f>
        <v>559</v>
      </c>
      <c r="M131" s="28">
        <v>1.24</v>
      </c>
      <c r="N131" s="29">
        <v>350</v>
      </c>
      <c r="O131" s="2">
        <f>SUM(L131+N131)</f>
        <v>909</v>
      </c>
      <c r="P131" s="36">
        <v>0.002216550925925926</v>
      </c>
      <c r="Q131" s="31">
        <v>266</v>
      </c>
      <c r="R131" s="7">
        <f>SUM(O131+Q131)</f>
        <v>1175</v>
      </c>
      <c r="S131" s="6">
        <v>1</v>
      </c>
      <c r="T131" s="59" t="s">
        <v>219</v>
      </c>
    </row>
    <row r="132" spans="1:20" s="16" customFormat="1" ht="15">
      <c r="A132">
        <v>80</v>
      </c>
      <c r="B132" t="s">
        <v>120</v>
      </c>
      <c r="C132" t="s">
        <v>121</v>
      </c>
      <c r="D132" t="s">
        <v>24</v>
      </c>
      <c r="E132" s="35">
        <v>2.83</v>
      </c>
      <c r="F132" s="15">
        <v>80</v>
      </c>
      <c r="G132" s="38">
        <v>14.4</v>
      </c>
      <c r="H132" s="29">
        <v>369</v>
      </c>
      <c r="I132" s="2">
        <f>SUM(F132+H132)</f>
        <v>449</v>
      </c>
      <c r="J132" s="28">
        <v>5.08</v>
      </c>
      <c r="K132" s="29">
        <v>213</v>
      </c>
      <c r="L132" s="2">
        <f>SUM(I132+K132)</f>
        <v>662</v>
      </c>
      <c r="M132" s="28">
        <v>1.12</v>
      </c>
      <c r="N132" s="29">
        <v>239</v>
      </c>
      <c r="O132" s="2">
        <f>SUM(L132+N132)</f>
        <v>901</v>
      </c>
      <c r="P132" s="36">
        <v>0.002319212962962963</v>
      </c>
      <c r="Q132" s="31">
        <v>198</v>
      </c>
      <c r="R132" s="7">
        <f>SUM(O132+Q132)</f>
        <v>1099</v>
      </c>
      <c r="S132" s="6">
        <v>1</v>
      </c>
      <c r="T132" s="59" t="s">
        <v>219</v>
      </c>
    </row>
    <row r="133" spans="5:19" ht="15">
      <c r="E133" s="50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</row>
    <row r="134" spans="5:19" ht="15">
      <c r="E134" s="50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</row>
    <row r="135" spans="5:20" ht="15">
      <c r="E135"/>
      <c r="T135"/>
    </row>
    <row r="136" spans="5:20" ht="15">
      <c r="E136"/>
      <c r="T136"/>
    </row>
    <row r="137" spans="5:20" ht="15">
      <c r="E137"/>
      <c r="T137"/>
    </row>
    <row r="138" spans="5:20" ht="15">
      <c r="E138"/>
      <c r="T138"/>
    </row>
    <row r="139" spans="5:20" ht="15">
      <c r="E139"/>
      <c r="T139"/>
    </row>
    <row r="140" spans="5:20" ht="15">
      <c r="E140"/>
      <c r="T140"/>
    </row>
    <row r="141" spans="5:20" ht="15">
      <c r="E141"/>
      <c r="T141"/>
    </row>
    <row r="142" spans="5:20" ht="15">
      <c r="E142"/>
      <c r="T142"/>
    </row>
    <row r="143" spans="5:20" ht="15">
      <c r="E143"/>
      <c r="T143"/>
    </row>
    <row r="144" spans="5:20" ht="15">
      <c r="E144"/>
      <c r="T144"/>
    </row>
    <row r="145" spans="5:20" ht="15">
      <c r="E145"/>
      <c r="T145"/>
    </row>
    <row r="146" spans="5:20" ht="15">
      <c r="E146"/>
      <c r="T146"/>
    </row>
    <row r="147" spans="5:20" ht="15">
      <c r="E147"/>
      <c r="T147"/>
    </row>
    <row r="148" spans="5:20" ht="15">
      <c r="E148"/>
      <c r="T148"/>
    </row>
    <row r="149" spans="5:20" ht="15">
      <c r="E149"/>
      <c r="T149"/>
    </row>
    <row r="150" spans="5:19" ht="15">
      <c r="E150" s="50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</row>
    <row r="151" spans="5:19" ht="15">
      <c r="E151" s="50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</row>
    <row r="152" spans="5:19" ht="15">
      <c r="E152" s="50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</row>
    <row r="153" spans="5:19" ht="15">
      <c r="E153" s="50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</row>
    <row r="154" spans="5:19" ht="15">
      <c r="E154" s="50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</row>
    <row r="155" spans="5:19" ht="15">
      <c r="E155" s="50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</row>
    <row r="156" spans="5:19" ht="15">
      <c r="E156" s="50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</row>
    <row r="157" spans="5:19" ht="15">
      <c r="E157" s="50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</row>
    <row r="158" spans="5:19" ht="15">
      <c r="E158" s="50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</row>
    <row r="159" spans="5:19" ht="15">
      <c r="E159" s="50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</row>
    <row r="160" spans="5:19" ht="15">
      <c r="E160" s="50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</row>
    <row r="161" spans="5:19" ht="15">
      <c r="E161" s="50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</row>
    <row r="162" spans="5:19" ht="15">
      <c r="E162" s="50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</row>
    <row r="163" spans="5:19" ht="15">
      <c r="E163" s="50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</row>
    <row r="164" spans="5:19" ht="15">
      <c r="E164" s="50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</row>
    <row r="165" spans="5:19" ht="15">
      <c r="E165" s="50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</row>
    <row r="166" spans="5:19" ht="15">
      <c r="E166" s="50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</row>
    <row r="167" spans="5:19" ht="15">
      <c r="E167" s="50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</row>
    <row r="168" spans="5:19" ht="15">
      <c r="E168" s="50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</row>
    <row r="169" spans="5:19" ht="15">
      <c r="E169" s="50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</row>
    <row r="170" spans="5:19" ht="15">
      <c r="E170" s="50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</row>
    <row r="171" spans="5:19" ht="15">
      <c r="E171" s="50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</row>
    <row r="172" spans="5:19" ht="15">
      <c r="E172" s="50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</row>
    <row r="173" spans="5:19" ht="15">
      <c r="E173" s="50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</row>
    <row r="174" spans="5:19" ht="15">
      <c r="E174" s="50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</row>
    <row r="175" spans="5:19" ht="15">
      <c r="E175" s="50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</row>
    <row r="176" spans="5:19" ht="15">
      <c r="E176" s="50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</row>
    <row r="177" spans="5:19" ht="15">
      <c r="E177" s="50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</row>
    <row r="178" spans="5:19" ht="15">
      <c r="E178" s="50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</row>
    <row r="179" spans="5:19" ht="15">
      <c r="E179" s="50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</row>
    <row r="180" spans="5:19" ht="15">
      <c r="E180" s="50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</row>
    <row r="181" spans="5:19" ht="15">
      <c r="E181" s="50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</row>
    <row r="182" spans="5:19" ht="15">
      <c r="E182" s="50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</row>
    <row r="183" spans="5:19" ht="15">
      <c r="E183" s="50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</row>
    <row r="184" spans="5:19" ht="15">
      <c r="E184" s="50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</row>
    <row r="185" spans="5:19" ht="15">
      <c r="E185" s="50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</row>
    <row r="186" spans="5:19" ht="15">
      <c r="E186" s="50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</row>
    <row r="187" spans="5:19" ht="15">
      <c r="E187" s="50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</row>
    <row r="188" spans="5:19" ht="15">
      <c r="E188" s="50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</row>
    <row r="189" spans="5:19" ht="15">
      <c r="E189" s="50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</row>
    <row r="190" spans="5:19" ht="15">
      <c r="E190" s="50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</row>
    <row r="191" spans="5:19" ht="15">
      <c r="E191" s="50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</row>
    <row r="192" spans="5:19" ht="15">
      <c r="E192" s="50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</row>
    <row r="193" spans="5:19" ht="15">
      <c r="E193" s="50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</row>
    <row r="194" spans="5:19" ht="15">
      <c r="E194" s="50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</row>
    <row r="195" spans="5:19" ht="15">
      <c r="E195" s="50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</row>
    <row r="196" spans="5:19" ht="15">
      <c r="E196" s="50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</row>
    <row r="197" spans="5:19" ht="15">
      <c r="E197" s="50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</row>
    <row r="198" spans="5:19" ht="15">
      <c r="E198" s="50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</row>
    <row r="199" spans="5:19" ht="15">
      <c r="E199" s="50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</row>
    <row r="200" spans="5:19" ht="15">
      <c r="E200" s="50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</row>
    <row r="201" spans="5:19" ht="15">
      <c r="E201" s="50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</row>
    <row r="202" spans="5:19" ht="15">
      <c r="E202" s="50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</row>
    <row r="203" spans="5:19" ht="15">
      <c r="E203" s="50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</row>
    <row r="204" spans="5:19" ht="15">
      <c r="E204" s="50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</row>
    <row r="205" spans="5:19" ht="15">
      <c r="E205" s="50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</row>
    <row r="206" spans="5:19" ht="15">
      <c r="E206" s="50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</row>
    <row r="207" spans="5:19" ht="15">
      <c r="E207" s="50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</row>
    <row r="208" spans="5:19" ht="15">
      <c r="E208" s="50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</row>
    <row r="209" spans="5:19" ht="15">
      <c r="E209" s="50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</row>
    <row r="210" spans="5:19" ht="15">
      <c r="E210" s="50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</row>
    <row r="211" spans="5:19" ht="15">
      <c r="E211" s="50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</row>
    <row r="212" spans="5:19" ht="15">
      <c r="E212" s="50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</row>
    <row r="213" spans="5:19" ht="15">
      <c r="E213" s="50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</row>
    <row r="214" spans="5:19" ht="15">
      <c r="E214" s="50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</row>
    <row r="215" spans="5:19" ht="15">
      <c r="E215" s="50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</row>
    <row r="216" spans="5:19" ht="15">
      <c r="E216" s="50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</row>
    <row r="217" spans="5:19" ht="15">
      <c r="E217" s="50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</row>
    <row r="218" spans="5:19" ht="15">
      <c r="E218" s="50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</row>
    <row r="219" spans="5:19" ht="15">
      <c r="E219" s="50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</row>
    <row r="220" spans="5:19" ht="15">
      <c r="E220" s="50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</row>
    <row r="221" spans="5:19" ht="15">
      <c r="E221" s="50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</row>
    <row r="222" spans="5:19" ht="15">
      <c r="E222" s="50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</row>
    <row r="223" spans="5:19" ht="15">
      <c r="E223" s="50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</row>
    <row r="224" spans="5:19" ht="15">
      <c r="E224" s="50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</row>
    <row r="225" spans="5:19" ht="15">
      <c r="E225" s="50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</row>
    <row r="226" spans="5:19" ht="15">
      <c r="E226" s="50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</row>
    <row r="227" spans="5:19" ht="15">
      <c r="E227" s="50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</row>
    <row r="228" spans="5:19" ht="15">
      <c r="E228" s="50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</row>
    <row r="229" spans="5:19" ht="15">
      <c r="E229" s="50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</row>
    <row r="230" spans="5:19" ht="15">
      <c r="E230" s="50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</row>
    <row r="231" spans="5:19" ht="15">
      <c r="E231" s="50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</row>
    <row r="232" spans="5:19" ht="15">
      <c r="E232" s="50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</row>
    <row r="233" spans="5:19" ht="15">
      <c r="E233" s="50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</row>
    <row r="234" spans="5:19" ht="15">
      <c r="E234" s="50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</row>
    <row r="235" spans="5:19" ht="15">
      <c r="E235" s="50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</row>
    <row r="236" spans="5:19" ht="15">
      <c r="E236" s="50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</row>
    <row r="237" spans="5:19" ht="15">
      <c r="E237" s="50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</row>
    <row r="238" spans="5:19" ht="15">
      <c r="E238" s="50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</row>
    <row r="239" spans="5:19" ht="15">
      <c r="E239" s="50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</row>
    <row r="240" spans="5:19" ht="15">
      <c r="E240" s="50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</row>
    <row r="241" spans="5:18" ht="15">
      <c r="E241" s="50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</row>
  </sheetData>
  <sheetProtection/>
  <mergeCells count="11">
    <mergeCell ref="A114:R114"/>
    <mergeCell ref="A14:R14"/>
    <mergeCell ref="A23:R23"/>
    <mergeCell ref="A31:R31"/>
    <mergeCell ref="A49:R49"/>
    <mergeCell ref="A74:R74"/>
    <mergeCell ref="A1:R1"/>
    <mergeCell ref="A7:R7"/>
    <mergeCell ref="A68:R68"/>
    <mergeCell ref="A80:R80"/>
    <mergeCell ref="A93:R93"/>
  </mergeCells>
  <printOptions/>
  <pageMargins left="0" right="0" top="0.75" bottom="0" header="0.3" footer="0.3"/>
  <pageSetup orientation="landscape" paperSize="9" scale="65" r:id="rId1"/>
  <rowBreaks count="1" manualBreakCount="1"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A1" sqref="A1:R14"/>
    </sheetView>
  </sheetViews>
  <sheetFormatPr defaultColWidth="9.140625" defaultRowHeight="15"/>
  <sheetData>
    <row r="1" spans="1:18" ht="15">
      <c r="A1" s="16"/>
      <c r="B1" s="14"/>
      <c r="C1" s="14"/>
      <c r="D1" s="14"/>
      <c r="E1" s="26" t="s">
        <v>87</v>
      </c>
      <c r="F1" s="10"/>
      <c r="G1" s="27" t="s">
        <v>12</v>
      </c>
      <c r="H1" s="10"/>
      <c r="I1" s="10"/>
      <c r="J1" s="26" t="s">
        <v>0</v>
      </c>
      <c r="K1" s="10"/>
      <c r="L1" s="15"/>
      <c r="M1" s="10" t="s">
        <v>16</v>
      </c>
      <c r="N1" s="10"/>
      <c r="O1" s="15"/>
      <c r="P1" s="11" t="s">
        <v>86</v>
      </c>
      <c r="Q1" s="11"/>
      <c r="R1" s="11" t="s">
        <v>7</v>
      </c>
    </row>
    <row r="2" spans="1:18" ht="15">
      <c r="A2" s="16"/>
      <c r="B2" s="24" t="s">
        <v>13</v>
      </c>
      <c r="C2" s="24"/>
      <c r="D2" s="24"/>
      <c r="E2" s="13" t="s">
        <v>5</v>
      </c>
      <c r="F2" s="13" t="s">
        <v>6</v>
      </c>
      <c r="G2" s="13" t="s">
        <v>5</v>
      </c>
      <c r="H2" s="13" t="s">
        <v>6</v>
      </c>
      <c r="I2" s="13" t="s">
        <v>7</v>
      </c>
      <c r="J2" s="13" t="s">
        <v>5</v>
      </c>
      <c r="K2" s="13" t="s">
        <v>6</v>
      </c>
      <c r="L2" s="13" t="s">
        <v>7</v>
      </c>
      <c r="M2" s="13" t="s">
        <v>5</v>
      </c>
      <c r="N2" s="13" t="s">
        <v>6</v>
      </c>
      <c r="O2" s="13" t="s">
        <v>7</v>
      </c>
      <c r="P2" s="23" t="s">
        <v>5</v>
      </c>
      <c r="Q2" s="23" t="s">
        <v>6</v>
      </c>
      <c r="R2" s="25" t="s">
        <v>7</v>
      </c>
    </row>
    <row r="3" spans="1:18" ht="15">
      <c r="A3" s="19">
        <v>192</v>
      </c>
      <c r="B3" s="16" t="s">
        <v>36</v>
      </c>
      <c r="C3" t="s">
        <v>92</v>
      </c>
      <c r="D3" s="16" t="s">
        <v>37</v>
      </c>
      <c r="E3" s="34">
        <v>14.2</v>
      </c>
      <c r="F3" s="2">
        <v>380</v>
      </c>
      <c r="G3" s="3">
        <v>1.39</v>
      </c>
      <c r="H3" s="4">
        <v>310</v>
      </c>
      <c r="I3" s="2">
        <f aca="true" t="shared" si="0" ref="I3:I14">SUM(F3+H3)</f>
        <v>690</v>
      </c>
      <c r="J3" s="3">
        <v>3.96</v>
      </c>
      <c r="K3" s="4">
        <v>199</v>
      </c>
      <c r="L3" s="2">
        <f aca="true" t="shared" si="1" ref="L3:L14">SUM(I3+K3)</f>
        <v>889</v>
      </c>
      <c r="M3" s="3">
        <v>5.56</v>
      </c>
      <c r="N3" s="4">
        <v>223</v>
      </c>
      <c r="O3" s="2">
        <f aca="true" t="shared" si="2" ref="O3:O14">SUM(L3+N3)</f>
        <v>1112</v>
      </c>
      <c r="P3" s="37">
        <v>0.001767361111111111</v>
      </c>
      <c r="Q3" s="5">
        <v>291</v>
      </c>
      <c r="R3" s="7">
        <f aca="true" t="shared" si="3" ref="R3:R14">SUM(O3+Q3)</f>
        <v>1403</v>
      </c>
    </row>
    <row r="4" spans="1:18" ht="15">
      <c r="A4" s="19">
        <v>187</v>
      </c>
      <c r="B4" s="16" t="s">
        <v>42</v>
      </c>
      <c r="C4" s="16" t="s">
        <v>43</v>
      </c>
      <c r="D4" s="16" t="s">
        <v>34</v>
      </c>
      <c r="E4" s="40">
        <v>13.7</v>
      </c>
      <c r="F4" s="15">
        <v>422</v>
      </c>
      <c r="G4" s="38">
        <v>1.33</v>
      </c>
      <c r="H4" s="29">
        <v>270</v>
      </c>
      <c r="I4" s="2">
        <f t="shared" si="0"/>
        <v>692</v>
      </c>
      <c r="J4" s="38">
        <v>3.89</v>
      </c>
      <c r="K4" s="29">
        <v>188</v>
      </c>
      <c r="L4" s="2">
        <f t="shared" si="1"/>
        <v>880</v>
      </c>
      <c r="M4" s="38">
        <v>6.75</v>
      </c>
      <c r="N4" s="29">
        <v>294</v>
      </c>
      <c r="O4" s="2">
        <f t="shared" si="2"/>
        <v>1174</v>
      </c>
      <c r="P4" s="36">
        <v>0.0018946759259259262</v>
      </c>
      <c r="Q4" s="31">
        <v>178</v>
      </c>
      <c r="R4" s="7">
        <f t="shared" si="3"/>
        <v>1352</v>
      </c>
    </row>
    <row r="5" spans="1:18" ht="15">
      <c r="A5" s="19">
        <v>190</v>
      </c>
      <c r="B5" s="16" t="s">
        <v>48</v>
      </c>
      <c r="C5" s="16" t="s">
        <v>49</v>
      </c>
      <c r="D5" s="16" t="s">
        <v>33</v>
      </c>
      <c r="E5" s="40" t="s">
        <v>90</v>
      </c>
      <c r="F5" s="15">
        <v>405</v>
      </c>
      <c r="G5" s="38">
        <v>1.3</v>
      </c>
      <c r="H5" s="29">
        <v>250</v>
      </c>
      <c r="I5" s="2">
        <f t="shared" si="0"/>
        <v>655</v>
      </c>
      <c r="J5" s="38">
        <v>3.7</v>
      </c>
      <c r="K5" s="29">
        <v>159</v>
      </c>
      <c r="L5" s="2">
        <f t="shared" si="1"/>
        <v>814</v>
      </c>
      <c r="M5" s="38">
        <v>5.16</v>
      </c>
      <c r="N5" s="29">
        <v>200</v>
      </c>
      <c r="O5" s="2">
        <f t="shared" si="2"/>
        <v>1014</v>
      </c>
      <c r="P5" s="36">
        <v>0.0018368055555555557</v>
      </c>
      <c r="Q5" s="31">
        <v>226</v>
      </c>
      <c r="R5" s="7">
        <f t="shared" si="3"/>
        <v>1240</v>
      </c>
    </row>
    <row r="6" spans="1:18" ht="15">
      <c r="A6" s="19">
        <v>196</v>
      </c>
      <c r="B6" s="16" t="s">
        <v>58</v>
      </c>
      <c r="C6" s="16" t="s">
        <v>59</v>
      </c>
      <c r="D6" s="16" t="s">
        <v>34</v>
      </c>
      <c r="E6" s="40">
        <v>15</v>
      </c>
      <c r="F6" s="15">
        <v>317</v>
      </c>
      <c r="G6" s="38">
        <v>1.15</v>
      </c>
      <c r="H6" s="29">
        <v>159</v>
      </c>
      <c r="I6" s="2">
        <f t="shared" si="0"/>
        <v>476</v>
      </c>
      <c r="J6" s="38">
        <v>4.07</v>
      </c>
      <c r="K6" s="29">
        <v>217</v>
      </c>
      <c r="L6" s="2">
        <f t="shared" si="1"/>
        <v>693</v>
      </c>
      <c r="M6" s="38">
        <v>6.44</v>
      </c>
      <c r="N6" s="29">
        <v>274</v>
      </c>
      <c r="O6" s="2">
        <f t="shared" si="2"/>
        <v>967</v>
      </c>
      <c r="P6" s="36">
        <v>0.0019097222222222222</v>
      </c>
      <c r="Q6" s="31">
        <v>166</v>
      </c>
      <c r="R6" s="7">
        <f t="shared" si="3"/>
        <v>1133</v>
      </c>
    </row>
    <row r="7" spans="1:18" ht="15">
      <c r="A7" s="19">
        <v>189</v>
      </c>
      <c r="B7" s="16" t="s">
        <v>46</v>
      </c>
      <c r="C7" s="16" t="s">
        <v>47</v>
      </c>
      <c r="D7" s="16" t="s">
        <v>34</v>
      </c>
      <c r="E7" s="40">
        <v>14.7</v>
      </c>
      <c r="F7" s="15">
        <v>340</v>
      </c>
      <c r="G7" s="38">
        <v>1.3</v>
      </c>
      <c r="H7" s="29">
        <v>250</v>
      </c>
      <c r="I7" s="2">
        <f t="shared" si="0"/>
        <v>590</v>
      </c>
      <c r="J7" s="38">
        <v>3.76</v>
      </c>
      <c r="K7" s="29">
        <v>168</v>
      </c>
      <c r="L7" s="2">
        <f t="shared" si="1"/>
        <v>758</v>
      </c>
      <c r="M7" s="38">
        <v>6.24</v>
      </c>
      <c r="N7" s="29">
        <v>263</v>
      </c>
      <c r="O7" s="2">
        <f t="shared" si="2"/>
        <v>1021</v>
      </c>
      <c r="P7" s="36">
        <v>0.002019675925925926</v>
      </c>
      <c r="Q7" s="31">
        <v>92</v>
      </c>
      <c r="R7" s="7">
        <f t="shared" si="3"/>
        <v>1113</v>
      </c>
    </row>
    <row r="8" spans="1:18" ht="15">
      <c r="A8" s="19">
        <v>186</v>
      </c>
      <c r="B8" s="16" t="s">
        <v>40</v>
      </c>
      <c r="C8" s="16" t="s">
        <v>41</v>
      </c>
      <c r="D8" s="16" t="s">
        <v>24</v>
      </c>
      <c r="E8" s="40">
        <v>15.1</v>
      </c>
      <c r="F8" s="15">
        <v>310</v>
      </c>
      <c r="G8" s="38">
        <v>1.27</v>
      </c>
      <c r="H8" s="29">
        <v>231</v>
      </c>
      <c r="I8" s="2">
        <f t="shared" si="0"/>
        <v>541</v>
      </c>
      <c r="J8" s="38">
        <v>3.81</v>
      </c>
      <c r="K8" s="29">
        <v>176</v>
      </c>
      <c r="L8" s="2">
        <f t="shared" si="1"/>
        <v>717</v>
      </c>
      <c r="M8" s="38">
        <v>5.73</v>
      </c>
      <c r="N8" s="29">
        <v>233</v>
      </c>
      <c r="O8" s="2">
        <f t="shared" si="2"/>
        <v>950</v>
      </c>
      <c r="P8" s="36">
        <v>0.001954861111111111</v>
      </c>
      <c r="Q8" s="31">
        <v>133</v>
      </c>
      <c r="R8" s="7">
        <f t="shared" si="3"/>
        <v>1083</v>
      </c>
    </row>
    <row r="9" spans="1:18" ht="15">
      <c r="A9" s="19">
        <v>193</v>
      </c>
      <c r="B9" s="16" t="s">
        <v>52</v>
      </c>
      <c r="C9" s="16" t="s">
        <v>53</v>
      </c>
      <c r="D9" s="16" t="s">
        <v>37</v>
      </c>
      <c r="E9" s="40">
        <v>14.8</v>
      </c>
      <c r="F9" s="15">
        <v>332</v>
      </c>
      <c r="G9" s="38">
        <v>1.27</v>
      </c>
      <c r="H9" s="29">
        <v>231</v>
      </c>
      <c r="I9" s="2">
        <f t="shared" si="0"/>
        <v>563</v>
      </c>
      <c r="J9" s="38">
        <v>3.23</v>
      </c>
      <c r="K9" s="29">
        <v>94</v>
      </c>
      <c r="L9" s="2">
        <f t="shared" si="1"/>
        <v>657</v>
      </c>
      <c r="M9" s="38">
        <v>6.3</v>
      </c>
      <c r="N9" s="29">
        <v>266</v>
      </c>
      <c r="O9" s="2">
        <f t="shared" si="2"/>
        <v>923</v>
      </c>
      <c r="P9" s="36">
        <v>0.0022962962962962963</v>
      </c>
      <c r="Q9" s="31">
        <v>0</v>
      </c>
      <c r="R9" s="7">
        <f t="shared" si="3"/>
        <v>923</v>
      </c>
    </row>
    <row r="10" spans="1:18" ht="15">
      <c r="A10" s="19">
        <v>195</v>
      </c>
      <c r="B10" s="16" t="s">
        <v>56</v>
      </c>
      <c r="C10" s="16" t="s">
        <v>57</v>
      </c>
      <c r="D10" s="16" t="s">
        <v>24</v>
      </c>
      <c r="E10" s="40">
        <v>15.5</v>
      </c>
      <c r="F10" s="15">
        <v>281</v>
      </c>
      <c r="G10" s="38">
        <v>1.09</v>
      </c>
      <c r="H10" s="29">
        <v>126</v>
      </c>
      <c r="I10" s="2">
        <f t="shared" si="0"/>
        <v>407</v>
      </c>
      <c r="J10" s="38">
        <v>3.44</v>
      </c>
      <c r="K10" s="29">
        <v>122</v>
      </c>
      <c r="L10" s="2">
        <f t="shared" si="1"/>
        <v>529</v>
      </c>
      <c r="M10" s="38">
        <v>3.28</v>
      </c>
      <c r="N10" s="29">
        <v>94</v>
      </c>
      <c r="O10" s="2">
        <f t="shared" si="2"/>
        <v>623</v>
      </c>
      <c r="P10" s="36">
        <v>0.0018472222222222223</v>
      </c>
      <c r="Q10" s="31">
        <v>217</v>
      </c>
      <c r="R10" s="7">
        <f t="shared" si="3"/>
        <v>840</v>
      </c>
    </row>
    <row r="11" spans="1:18" ht="15">
      <c r="A11" s="19">
        <v>185</v>
      </c>
      <c r="B11" s="16" t="s">
        <v>38</v>
      </c>
      <c r="C11" s="16" t="s">
        <v>39</v>
      </c>
      <c r="D11" s="16" t="s">
        <v>24</v>
      </c>
      <c r="E11" s="40">
        <v>16.1</v>
      </c>
      <c r="F11" s="15">
        <v>240</v>
      </c>
      <c r="G11" s="38">
        <v>1.18</v>
      </c>
      <c r="H11" s="29">
        <v>176</v>
      </c>
      <c r="I11" s="2">
        <f t="shared" si="0"/>
        <v>416</v>
      </c>
      <c r="J11" s="38">
        <v>3.49</v>
      </c>
      <c r="K11" s="29">
        <v>129</v>
      </c>
      <c r="L11" s="2">
        <f t="shared" si="1"/>
        <v>545</v>
      </c>
      <c r="M11" s="38">
        <v>3.98</v>
      </c>
      <c r="N11" s="29">
        <v>133</v>
      </c>
      <c r="O11" s="2">
        <f t="shared" si="2"/>
        <v>678</v>
      </c>
      <c r="P11" s="36">
        <v>0.0021493055555555558</v>
      </c>
      <c r="Q11" s="31">
        <v>31</v>
      </c>
      <c r="R11" s="7">
        <f t="shared" si="3"/>
        <v>709</v>
      </c>
    </row>
    <row r="12" spans="1:18" ht="15">
      <c r="A12" s="19">
        <v>194</v>
      </c>
      <c r="B12" s="16" t="s">
        <v>54</v>
      </c>
      <c r="C12" s="16" t="s">
        <v>55</v>
      </c>
      <c r="D12" s="16" t="s">
        <v>24</v>
      </c>
      <c r="E12" s="40">
        <v>16.9</v>
      </c>
      <c r="F12" s="15">
        <v>189</v>
      </c>
      <c r="G12" s="38">
        <v>1.21</v>
      </c>
      <c r="H12" s="29">
        <v>194</v>
      </c>
      <c r="I12" s="2">
        <f t="shared" si="0"/>
        <v>383</v>
      </c>
      <c r="J12" s="28">
        <v>0</v>
      </c>
      <c r="K12" s="29"/>
      <c r="L12" s="2">
        <f t="shared" si="1"/>
        <v>383</v>
      </c>
      <c r="M12" s="38">
        <v>4.29</v>
      </c>
      <c r="N12" s="29">
        <v>150</v>
      </c>
      <c r="O12" s="2">
        <f t="shared" si="2"/>
        <v>533</v>
      </c>
      <c r="P12" s="36">
        <v>0.0020590277777777777</v>
      </c>
      <c r="Q12" s="31">
        <v>71</v>
      </c>
      <c r="R12" s="7">
        <f t="shared" si="3"/>
        <v>604</v>
      </c>
    </row>
    <row r="13" spans="1:18" ht="15">
      <c r="A13" s="19">
        <v>191</v>
      </c>
      <c r="B13" s="16" t="s">
        <v>50</v>
      </c>
      <c r="C13" s="16" t="s">
        <v>51</v>
      </c>
      <c r="D13" s="16" t="s">
        <v>34</v>
      </c>
      <c r="E13" s="40" t="s">
        <v>91</v>
      </c>
      <c r="F13" s="15">
        <v>0</v>
      </c>
      <c r="G13" s="38">
        <v>1.21</v>
      </c>
      <c r="H13" s="29">
        <v>194</v>
      </c>
      <c r="I13" s="2">
        <f t="shared" si="0"/>
        <v>194</v>
      </c>
      <c r="J13" s="28">
        <v>3.65</v>
      </c>
      <c r="K13" s="29">
        <v>152</v>
      </c>
      <c r="L13" s="2">
        <f t="shared" si="1"/>
        <v>346</v>
      </c>
      <c r="M13" s="38">
        <v>6.11</v>
      </c>
      <c r="N13" s="29">
        <v>255</v>
      </c>
      <c r="O13" s="2">
        <f t="shared" si="2"/>
        <v>601</v>
      </c>
      <c r="P13" s="30">
        <v>0</v>
      </c>
      <c r="Q13" s="31">
        <v>0</v>
      </c>
      <c r="R13" s="7">
        <f t="shared" si="3"/>
        <v>601</v>
      </c>
    </row>
    <row r="14" spans="1:18" ht="15">
      <c r="A14" s="19">
        <v>188</v>
      </c>
      <c r="B14" s="16" t="s">
        <v>44</v>
      </c>
      <c r="C14" s="16" t="s">
        <v>45</v>
      </c>
      <c r="D14" s="16" t="s">
        <v>33</v>
      </c>
      <c r="E14" s="40">
        <v>17</v>
      </c>
      <c r="F14" s="15">
        <v>183</v>
      </c>
      <c r="G14" s="38">
        <v>1.03</v>
      </c>
      <c r="H14" s="29">
        <v>96</v>
      </c>
      <c r="I14" s="2">
        <f t="shared" si="0"/>
        <v>279</v>
      </c>
      <c r="J14" s="28">
        <v>3.82</v>
      </c>
      <c r="K14" s="29">
        <v>177</v>
      </c>
      <c r="L14" s="2">
        <f t="shared" si="1"/>
        <v>456</v>
      </c>
      <c r="M14" s="38">
        <v>3.77</v>
      </c>
      <c r="N14" s="29">
        <v>121</v>
      </c>
      <c r="O14" s="2">
        <f t="shared" si="2"/>
        <v>577</v>
      </c>
      <c r="P14" s="36">
        <v>0.0022025462962962966</v>
      </c>
      <c r="Q14" s="31">
        <v>15</v>
      </c>
      <c r="R14" s="7">
        <f t="shared" si="3"/>
        <v>592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Essex County AA</dc:creator>
  <cp:keywords/>
  <dc:description/>
  <cp:lastModifiedBy>Essex County AA</cp:lastModifiedBy>
  <cp:lastPrinted>2019-05-04T17:03:31Z</cp:lastPrinted>
  <dcterms:created xsi:type="dcterms:W3CDTF">2016-05-04T15:55:24Z</dcterms:created>
  <dcterms:modified xsi:type="dcterms:W3CDTF">2019-05-04T17:17:34Z</dcterms:modified>
  <cp:category/>
  <cp:version/>
  <cp:contentType/>
  <cp:contentStatus/>
</cp:coreProperties>
</file>